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lantilla\siempre\buscarx\"/>
    </mc:Choice>
  </mc:AlternateContent>
  <xr:revisionPtr revIDLastSave="0" documentId="13_ncr:1_{027D6395-7D70-4C53-A560-E33CDA0DAF8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ESCARGA DE RESPONSABILIDAD" sheetId="2" r:id="rId1"/>
    <sheet name="6️⃣ Experto" sheetId="1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'[1]Días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[2]Diario!$F$6</definedName>
    <definedName name="Ref_2">[3]Diario!$F$6</definedName>
    <definedName name="Relación">OFFSET([4]!Ref.,1,0,COUNTA('[4]Gastos ingresos'!$B$1:$B$65536)-COUNTA('[4]Gastos ingresos'!$B$11:[4]!Ref.),1)</definedName>
    <definedName name="Transaction">#REF!</definedName>
    <definedName name="Type" localSheetId="0">'[5]Maintenance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91029"/>
</workbook>
</file>

<file path=xl/calcChain.xml><?xml version="1.0" encoding="utf-8"?>
<calcChain xmlns="http://schemas.openxmlformats.org/spreadsheetml/2006/main">
  <c r="M15" i="1" l="1"/>
  <c r="M9" i="1"/>
  <c r="K15" i="1"/>
  <c r="K9" i="1"/>
  <c r="M12" i="1"/>
  <c r="M6" i="1"/>
  <c r="K12" i="1"/>
  <c r="K6" i="1"/>
</calcChain>
</file>

<file path=xl/sharedStrings.xml><?xml version="1.0" encoding="utf-8"?>
<sst xmlns="http://schemas.openxmlformats.org/spreadsheetml/2006/main" count="85" uniqueCount="68">
  <si>
    <t>🏆 NIVEL EXPERTO – Múltiples Criterios, Combinaciones y Casos Reales</t>
  </si>
  <si>
    <t>Combinar BUSCARX con: &amp; (concatenar), RECORTAR, MAYUSC, SI.ERROR, y múltiples criterios de búsqueda</t>
  </si>
  <si>
    <t>📋 TABLA: ÓRDENES DE VENTA</t>
  </si>
  <si>
    <t>✅ TÉCNICAS AVANZADAS</t>
  </si>
  <si>
    <t>Orden</t>
  </si>
  <si>
    <t>Cliente</t>
  </si>
  <si>
    <t>Producto</t>
  </si>
  <si>
    <t>Vendedor</t>
  </si>
  <si>
    <t>Mes</t>
  </si>
  <si>
    <t>Total</t>
  </si>
  <si>
    <t>EJ-1: Múltiples criterios (concatenar &amp;)</t>
  </si>
  <si>
    <t>ORD-001</t>
  </si>
  <si>
    <t>Restaurante El Patio</t>
  </si>
  <si>
    <t>Laptop Dell</t>
  </si>
  <si>
    <t>Ana García</t>
  </si>
  <si>
    <t>Enero</t>
  </si>
  <si>
    <t>Buscar total de "Ana García" en "Marzo"</t>
  </si>
  <si>
    <t>ORD-002</t>
  </si>
  <si>
    <t>Farmacia Central</t>
  </si>
  <si>
    <t>Mouse Logitech</t>
  </si>
  <si>
    <t>Luis Martínez</t>
  </si>
  <si>
    <t>ORD-003</t>
  </si>
  <si>
    <t>Tienda Ropa Moda</t>
  </si>
  <si>
    <t>Teclado HP</t>
  </si>
  <si>
    <t>Febrero</t>
  </si>
  <si>
    <t>EJ-2: Con RECORTAR para limpiar espacios</t>
  </si>
  <si>
    <t>ORD-004</t>
  </si>
  <si>
    <t>Hotel Las Palmas</t>
  </si>
  <si>
    <t>Monitor LG</t>
  </si>
  <si>
    <t>Carlos Ruiz</t>
  </si>
  <si>
    <t>Buscar sin importar espacios extra</t>
  </si>
  <si>
    <t>ORD-005</t>
  </si>
  <si>
    <t>Auriculares Sony</t>
  </si>
  <si>
    <t>Marzo</t>
  </si>
  <si>
    <t>ORD-006</t>
  </si>
  <si>
    <t>Consultora RD</t>
  </si>
  <si>
    <t>Disco SSD 1TB</t>
  </si>
  <si>
    <t>EJ-3: Insensible a mayúsculas</t>
  </si>
  <si>
    <t>ORD-007</t>
  </si>
  <si>
    <t>Supermercado Norte</t>
  </si>
  <si>
    <t>USB Hub 7P</t>
  </si>
  <si>
    <t>Abril</t>
  </si>
  <si>
    <t>Buscar "ana garcía" o "ANA GARCIA" sin importar case</t>
  </si>
  <si>
    <t>ORD-008</t>
  </si>
  <si>
    <t>Clínica Salud</t>
  </si>
  <si>
    <t>Webcam Trust</t>
  </si>
  <si>
    <t>ORD-009</t>
  </si>
  <si>
    <t>Mayo</t>
  </si>
  <si>
    <t>EJ-4: SI.ERROR + BUSCARX encadenadas</t>
  </si>
  <si>
    <t>ORD-010</t>
  </si>
  <si>
    <t>Buscar en Tabla1, si no: buscar en Tabla2</t>
  </si>
  <si>
    <t>🏋️ RETO FINAL – Los ejercicios más difíciles</t>
  </si>
  <si>
    <t>#</t>
  </si>
  <si>
    <t>Reto</t>
  </si>
  <si>
    <t>Tu fórmula</t>
  </si>
  <si>
    <t>R-1</t>
  </si>
  <si>
    <t>Busca el TOTAL de la orden 'ORD-007'. Usa RECORTAR para limpiar espacios antes de buscar.</t>
  </si>
  <si>
    <t>R-2</t>
  </si>
  <si>
    <t>Busca el CLIENTE para el vendedor 'Carlos Ruiz' en el mes 'Abril' usando múltiples criterios (&amp;).</t>
  </si>
  <si>
    <t>R-3</t>
  </si>
  <si>
    <t>Busca el TOTAL más reciente (último) del cliente 'Farmacia Central' (modo búsqueda -1).</t>
  </si>
  <si>
    <t>R-4</t>
  </si>
  <si>
    <t>Crea una fórmula que busque el total de cualquier vendedor+mes usando celdas de entrada dinámicas.</t>
  </si>
  <si>
    <t>R-5</t>
  </si>
  <si>
    <t>Usa SI.ERROR + BUSCARX para buscar primero la orden 'ORD-999' y si no existe, mostrar el total de 'ORD-001'.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</si>
  <si>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</si>
  <si>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</si>
  <si>
    <t>De Siempreexcel.com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</si>
</sst>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"/>
  </numFmts>
  <fonts count="16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9"/>
      <color rgb="FFFFFFFF"/>
      <name val="Arial"/>
      <family val="2"/>
    </font>
    <font>
      <b/>
      <sz val="11"/>
      <color rgb="FFFFFFFF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sz val="9"/>
      <color rgb="FFB71C1C"/>
      <name val="Arial"/>
      <family val="2"/>
    </font>
    <font>
      <sz val="8"/>
      <color rgb="FFB71C1C"/>
      <name val="Courier New"/>
      <family val="3"/>
    </font>
    <font>
      <b/>
      <sz val="9"/>
      <color rgb="FFB71C1C"/>
      <name val="Arial"/>
      <family val="2"/>
    </font>
    <font>
      <b/>
      <sz val="10"/>
      <color rgb="FFB71C1C"/>
      <name val="Arial"/>
      <family val="2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  <font>
      <sz val="11"/>
      <color rgb="FF0061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B71C1C"/>
        <bgColor rgb="FF993366"/>
      </patternFill>
    </fill>
    <fill>
      <patternFill patternType="solid">
        <fgColor rgb="FFFFCDD2"/>
        <bgColor rgb="FFE1BEE7"/>
      </patternFill>
    </fill>
    <fill>
      <patternFill patternType="solid">
        <fgColor rgb="FFFFF9C4"/>
        <bgColor rgb="FFFFF3E0"/>
      </patternFill>
    </fill>
    <fill>
      <patternFill patternType="solid">
        <fgColor rgb="FFFFFFFF"/>
        <bgColor rgb="FFF5F5F5"/>
      </patternFill>
    </fill>
    <fill>
      <patternFill patternType="solid">
        <fgColor rgb="FFC6EFCE"/>
      </patternFill>
    </fill>
  </fills>
  <borders count="10">
    <border>
      <left/>
      <right/>
      <top/>
      <bottom/>
      <diagonal/>
    </border>
    <border>
      <left style="medium">
        <color rgb="FFB71C1C"/>
      </left>
      <right/>
      <top style="medium">
        <color rgb="FFB71C1C"/>
      </top>
      <bottom style="medium">
        <color rgb="FFB71C1C"/>
      </bottom>
      <diagonal/>
    </border>
    <border>
      <left style="thin">
        <color rgb="FFB71C1C"/>
      </left>
      <right style="thin">
        <color rgb="FFB71C1C"/>
      </right>
      <top style="thin">
        <color rgb="FFB71C1C"/>
      </top>
      <bottom style="thin">
        <color rgb="FFB71C1C"/>
      </bottom>
      <diagonal/>
    </border>
    <border>
      <left style="thin">
        <color rgb="FFB71C1C"/>
      </left>
      <right/>
      <top style="thin">
        <color rgb="FFB71C1C"/>
      </top>
      <bottom style="thin">
        <color rgb="FFB71C1C"/>
      </bottom>
      <diagonal/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>
      <left style="thin">
        <color rgb="FFBDBDBD"/>
      </left>
      <right/>
      <top style="thin">
        <color rgb="FFBDBDBD"/>
      </top>
      <bottom style="thin">
        <color rgb="FFBDBDBD"/>
      </bottom>
      <diagonal/>
    </border>
    <border>
      <left style="medium">
        <color rgb="FFF57F17"/>
      </left>
      <right style="medium">
        <color rgb="FFF57F17"/>
      </right>
      <top style="medium">
        <color rgb="FFF57F17"/>
      </top>
      <bottom style="medium">
        <color rgb="FFF57F17"/>
      </bottom>
      <diagonal/>
    </border>
    <border>
      <left style="medium">
        <color rgb="FFF57F17"/>
      </left>
      <right/>
      <top style="medium">
        <color rgb="FFF57F17"/>
      </top>
      <bottom style="medium">
        <color rgb="FFF57F17"/>
      </bottom>
      <diagonal/>
    </border>
    <border>
      <left style="thick">
        <color theme="0" tint="-0.34998626667073579"/>
      </left>
      <right/>
      <top/>
      <bottom/>
      <diagonal/>
    </border>
    <border>
      <left style="medium">
        <color rgb="FF2E7D32"/>
      </left>
      <right/>
      <top style="medium">
        <color rgb="FF2E7D32"/>
      </top>
      <bottom style="medium">
        <color rgb="FF2E7D32"/>
      </bottom>
      <diagonal/>
    </border>
  </borders>
  <cellStyleXfs count="4">
    <xf numFmtId="0" fontId="0" fillId="0" borderId="0"/>
    <xf numFmtId="0" fontId="1" fillId="0" borderId="0"/>
    <xf numFmtId="0" fontId="12" fillId="0" borderId="0" applyNumberFormat="0" applyFill="0" applyBorder="0" applyAlignment="0" applyProtection="0"/>
    <xf numFmtId="0" fontId="15" fillId="6" borderId="0" applyNumberFormat="0" applyBorder="0" applyAlignment="0" applyProtection="0"/>
  </cellStyleXfs>
  <cellXfs count="29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 vertical="center"/>
    </xf>
    <xf numFmtId="164" fontId="6" fillId="3" borderId="4" xfId="0" applyNumberFormat="1" applyFont="1" applyFill="1" applyBorder="1" applyAlignment="1">
      <alignment horizontal="center" vertical="center"/>
    </xf>
    <xf numFmtId="164" fontId="9" fillId="4" borderId="6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left" vertical="center"/>
    </xf>
    <xf numFmtId="164" fontId="6" fillId="5" borderId="4" xfId="0" applyNumberFormat="1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1" fillId="0" borderId="0" xfId="1"/>
    <xf numFmtId="0" fontId="13" fillId="0" borderId="0" xfId="2" applyFont="1"/>
    <xf numFmtId="0" fontId="14" fillId="0" borderId="8" xfId="1" applyFont="1" applyBorder="1" applyAlignment="1">
      <alignment horizontal="left" vertical="center" wrapText="1" indent="2"/>
    </xf>
    <xf numFmtId="0" fontId="7" fillId="3" borderId="5" xfId="0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7" fillId="5" borderId="5" xfId="0" applyFont="1" applyFill="1" applyBorder="1" applyAlignment="1">
      <alignment horizontal="left" vertical="center" wrapText="1"/>
    </xf>
    <xf numFmtId="0" fontId="8" fillId="5" borderId="5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0" fontId="0" fillId="4" borderId="7" xfId="0" applyFill="1" applyBorder="1"/>
    <xf numFmtId="0" fontId="11" fillId="3" borderId="5" xfId="0" applyFont="1" applyFill="1" applyBorder="1" applyAlignment="1">
      <alignment horizontal="left" vertical="center" wrapText="1"/>
    </xf>
    <xf numFmtId="0" fontId="15" fillId="6" borderId="9" xfId="3" applyBorder="1" applyAlignment="1">
      <alignment horizontal="center" vertical="center" wrapText="1"/>
    </xf>
    <xf numFmtId="0" fontId="15" fillId="6" borderId="0" xfId="3"/>
  </cellXfs>
  <cellStyles count="4">
    <cellStyle name="Bueno" xfId="3" builtinId="26"/>
    <cellStyle name="Hipervínculo 2" xfId="2" xr:uid="{FF0A9DDC-84B7-491A-8947-4499BAFDB941}"/>
    <cellStyle name="Normal" xfId="0" builtinId="0"/>
    <cellStyle name="Normal 2 2 2" xfId="1" xr:uid="{C95CE442-C23F-4CB5-9258-80C1FC5581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B35E80-C043-4C2A-9CC3-D082925D97C4}"/>
            </a:ext>
          </a:extLst>
        </xdr:cNvPr>
        <xdr:cNvSpPr/>
      </xdr:nvSpPr>
      <xdr:spPr>
        <a:xfrm>
          <a:off x="21907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FE447A6-6D21-47C5-98A8-AB9496B9D913}"/>
            </a:ext>
          </a:extLst>
        </xdr:cNvPr>
        <xdr:cNvSpPr/>
      </xdr:nvSpPr>
      <xdr:spPr>
        <a:xfrm>
          <a:off x="37147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F13AEC7-7A06-4215-957A-D014E0C366ED}"/>
            </a:ext>
          </a:extLst>
        </xdr:cNvPr>
        <xdr:cNvSpPr/>
      </xdr:nvSpPr>
      <xdr:spPr>
        <a:xfrm>
          <a:off x="52387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BAF14FF-DF36-4FFA-842A-07CCA38CA4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19075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0</xdr:row>
      <xdr:rowOff>0</xdr:rowOff>
    </xdr:from>
    <xdr:to>
      <xdr:col>19</xdr:col>
      <xdr:colOff>350421</xdr:colOff>
      <xdr:row>1</xdr:row>
      <xdr:rowOff>30522</xdr:rowOff>
    </xdr:to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4659AE1-BE4C-4F2E-9570-924402DC6F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4</xdr:col>
      <xdr:colOff>321846</xdr:colOff>
      <xdr:row>18</xdr:row>
      <xdr:rowOff>135297</xdr:rowOff>
    </xdr:to>
    <xdr:pic>
      <xdr:nvPicPr>
        <xdr:cNvPr id="4" name="Imagen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BDCBA21-CBAA-4C19-B5F2-F178B5A80E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3350" y="4010025"/>
          <a:ext cx="3255546" cy="4877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lantilla-excel-para-registro-ausencias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plantilla-excel-gastos%20diario%20y%20mensu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control-de-gastos-excel-diari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siempreexcel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C8FFF-038A-41AE-8C62-B935834862EC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3.28515625" style="12" customWidth="1"/>
    <col min="2" max="2" width="88.28515625" style="12" customWidth="1"/>
    <col min="3" max="16381" width="10.7109375" style="12" hidden="1"/>
    <col min="16382" max="16382" width="28.85546875" style="12" hidden="1" customWidth="1"/>
    <col min="16383" max="16383" width="25.140625" style="12" hidden="1" customWidth="1"/>
    <col min="16384" max="16384" width="18.28515625" style="12" hidden="1" customWidth="1"/>
  </cols>
  <sheetData>
    <row r="1" spans="2:2" ht="56.25" customHeight="1" x14ac:dyDescent="0.25"/>
    <row r="2" spans="2:2" ht="56.25" customHeight="1" x14ac:dyDescent="0.5">
      <c r="B2" s="13" t="s">
        <v>65</v>
      </c>
    </row>
    <row r="3" spans="2:2" ht="212.25" customHeight="1" x14ac:dyDescent="0.25">
      <c r="B3" s="14" t="s">
        <v>66</v>
      </c>
    </row>
  </sheetData>
  <hyperlinks>
    <hyperlink ref="B2" r:id="rId1" xr:uid="{31D301B3-D684-4594-8CD7-4845A936D065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4"/>
  <sheetViews>
    <sheetView showGridLines="0" tabSelected="1" zoomScaleNormal="100" workbookViewId="0">
      <selection activeCell="R13" sqref="R13"/>
    </sheetView>
  </sheetViews>
  <sheetFormatPr baseColWidth="10" defaultColWidth="8.7109375" defaultRowHeight="15" x14ac:dyDescent="0.25"/>
  <cols>
    <col min="1" max="1" width="2" customWidth="1"/>
    <col min="2" max="2" width="13" customWidth="1"/>
    <col min="3" max="3" width="18" customWidth="1"/>
    <col min="4" max="4" width="13" customWidth="1"/>
    <col min="5" max="7" width="12" customWidth="1"/>
    <col min="8" max="8" width="3" customWidth="1"/>
    <col min="9" max="9" width="16" customWidth="1"/>
    <col min="10" max="10" width="22" customWidth="1"/>
    <col min="11" max="13" width="14" customWidth="1"/>
    <col min="14" max="14" width="2" customWidth="1"/>
  </cols>
  <sheetData>
    <row r="1" spans="2:13" ht="36" customHeight="1" thickBot="1" x14ac:dyDescent="0.3">
      <c r="B1" s="17" t="s">
        <v>0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2:13" ht="21.75" customHeight="1" thickBot="1" x14ac:dyDescent="0.3">
      <c r="B2" s="18" t="s">
        <v>1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2:13" ht="15.75" thickBot="1" x14ac:dyDescent="0.3">
      <c r="B3" s="27" t="s">
        <v>67</v>
      </c>
      <c r="C3" s="27"/>
      <c r="D3" s="27"/>
      <c r="E3" s="27"/>
      <c r="F3" s="27"/>
      <c r="G3" s="27"/>
      <c r="H3" s="27"/>
      <c r="I3" s="27"/>
      <c r="J3" s="27"/>
      <c r="K3" s="27"/>
      <c r="L3" s="28"/>
      <c r="M3" s="28"/>
    </row>
    <row r="4" spans="2:13" ht="24" customHeight="1" thickBot="1" x14ac:dyDescent="0.3">
      <c r="B4" s="19" t="s">
        <v>2</v>
      </c>
      <c r="C4" s="19"/>
      <c r="D4" s="19"/>
      <c r="E4" s="19"/>
      <c r="F4" s="19"/>
      <c r="G4" s="19"/>
      <c r="I4" s="19" t="s">
        <v>3</v>
      </c>
      <c r="J4" s="19"/>
      <c r="K4" s="19"/>
      <c r="L4" s="19"/>
      <c r="M4" s="19"/>
    </row>
    <row r="5" spans="2:13" ht="24" customHeight="1" thickBot="1" x14ac:dyDescent="0.3"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  <c r="I5" s="20" t="s">
        <v>10</v>
      </c>
      <c r="J5" s="20"/>
      <c r="K5" s="20"/>
      <c r="L5" s="20"/>
      <c r="M5" s="20"/>
    </row>
    <row r="6" spans="2:13" ht="19.5" customHeight="1" thickBot="1" x14ac:dyDescent="0.3">
      <c r="B6" s="2" t="s">
        <v>11</v>
      </c>
      <c r="C6" s="3" t="s">
        <v>12</v>
      </c>
      <c r="D6" s="3" t="s">
        <v>13</v>
      </c>
      <c r="E6" s="3" t="s">
        <v>14</v>
      </c>
      <c r="F6" s="2" t="s">
        <v>15</v>
      </c>
      <c r="G6" s="4">
        <v>29000</v>
      </c>
      <c r="I6" s="15" t="s">
        <v>16</v>
      </c>
      <c r="J6" s="15"/>
      <c r="K6" s="16" t="e">
        <f ca="1">buscarx("Ana García"&amp;"Marzo",E6:E15&amp;G6:G15,H6:H15,"No encontrado")</f>
        <v>#NAME?</v>
      </c>
      <c r="L6" s="16"/>
      <c r="M6" s="5" t="e">
        <f ca="1">buscarx("Ana García"&amp;"Marzo",E6:E15&amp;G6:G15,H6:H15,"No encontrado")</f>
        <v>#NAME?</v>
      </c>
    </row>
    <row r="7" spans="2:13" ht="7.5" customHeight="1" x14ac:dyDescent="0.25">
      <c r="B7" s="6" t="s">
        <v>17</v>
      </c>
      <c r="C7" s="7" t="s">
        <v>18</v>
      </c>
      <c r="D7" s="7" t="s">
        <v>19</v>
      </c>
      <c r="E7" s="7" t="s">
        <v>20</v>
      </c>
      <c r="F7" s="6" t="s">
        <v>15</v>
      </c>
      <c r="G7" s="8">
        <v>1700</v>
      </c>
    </row>
    <row r="8" spans="2:13" ht="24" customHeight="1" thickBot="1" x14ac:dyDescent="0.3">
      <c r="B8" s="2" t="s">
        <v>21</v>
      </c>
      <c r="C8" s="3" t="s">
        <v>22</v>
      </c>
      <c r="D8" s="3" t="s">
        <v>23</v>
      </c>
      <c r="E8" s="3" t="s">
        <v>14</v>
      </c>
      <c r="F8" s="2" t="s">
        <v>24</v>
      </c>
      <c r="G8" s="4">
        <v>2400</v>
      </c>
      <c r="I8" s="20" t="s">
        <v>25</v>
      </c>
      <c r="J8" s="20"/>
      <c r="K8" s="20"/>
      <c r="L8" s="20"/>
      <c r="M8" s="20"/>
    </row>
    <row r="9" spans="2:13" ht="19.5" customHeight="1" thickBot="1" x14ac:dyDescent="0.3">
      <c r="B9" s="6" t="s">
        <v>26</v>
      </c>
      <c r="C9" s="7" t="s">
        <v>27</v>
      </c>
      <c r="D9" s="7" t="s">
        <v>28</v>
      </c>
      <c r="E9" s="7" t="s">
        <v>29</v>
      </c>
      <c r="F9" s="6" t="s">
        <v>24</v>
      </c>
      <c r="G9" s="8">
        <v>17800</v>
      </c>
      <c r="I9" s="21" t="s">
        <v>30</v>
      </c>
      <c r="J9" s="21"/>
      <c r="K9" s="22" t="e">
        <f ca="1">buscarx(recortar("ORD-003 "),recortar(B6:B15),C6:C15,"No existe")</f>
        <v>#NAME?</v>
      </c>
      <c r="L9" s="22"/>
      <c r="M9" s="9" t="e">
        <f ca="1">buscarx(recortar("ORD-003 "),recortar(B6:B15),C6:C15,"No existe")</f>
        <v>#NAME?</v>
      </c>
    </row>
    <row r="10" spans="2:13" ht="7.5" customHeight="1" x14ac:dyDescent="0.25">
      <c r="B10" s="2" t="s">
        <v>31</v>
      </c>
      <c r="C10" s="3" t="s">
        <v>12</v>
      </c>
      <c r="D10" s="3" t="s">
        <v>32</v>
      </c>
      <c r="E10" s="3" t="s">
        <v>14</v>
      </c>
      <c r="F10" s="2" t="s">
        <v>33</v>
      </c>
      <c r="G10" s="4">
        <v>4600</v>
      </c>
    </row>
    <row r="11" spans="2:13" ht="24" customHeight="1" thickBot="1" x14ac:dyDescent="0.3">
      <c r="B11" s="6" t="s">
        <v>34</v>
      </c>
      <c r="C11" s="7" t="s">
        <v>35</v>
      </c>
      <c r="D11" s="7" t="s">
        <v>36</v>
      </c>
      <c r="E11" s="7" t="s">
        <v>20</v>
      </c>
      <c r="F11" s="6" t="s">
        <v>33</v>
      </c>
      <c r="G11" s="8">
        <v>8400</v>
      </c>
      <c r="I11" s="20" t="s">
        <v>37</v>
      </c>
      <c r="J11" s="20"/>
      <c r="K11" s="20"/>
      <c r="L11" s="20"/>
      <c r="M11" s="20"/>
    </row>
    <row r="12" spans="2:13" ht="19.5" customHeight="1" thickBot="1" x14ac:dyDescent="0.3">
      <c r="B12" s="2" t="s">
        <v>38</v>
      </c>
      <c r="C12" s="3" t="s">
        <v>39</v>
      </c>
      <c r="D12" s="3" t="s">
        <v>40</v>
      </c>
      <c r="E12" s="3" t="s">
        <v>29</v>
      </c>
      <c r="F12" s="2" t="s">
        <v>41</v>
      </c>
      <c r="G12" s="4">
        <v>1300</v>
      </c>
      <c r="I12" s="15" t="s">
        <v>42</v>
      </c>
      <c r="J12" s="15"/>
      <c r="K12" s="16" t="e">
        <f ca="1">buscarx(mayusc("ana garcía"),mayusc(E6:E15),H6:H15,"No existe")</f>
        <v>#NAME?</v>
      </c>
      <c r="L12" s="16"/>
      <c r="M12" s="9" t="e">
        <f ca="1">buscarx(mayusc("ana garcía"),mayusc(E6:E15),H6:H15,"No existe")</f>
        <v>#NAME?</v>
      </c>
    </row>
    <row r="13" spans="2:13" ht="7.5" customHeight="1" x14ac:dyDescent="0.25">
      <c r="B13" s="6" t="s">
        <v>43</v>
      </c>
      <c r="C13" s="7" t="s">
        <v>44</v>
      </c>
      <c r="D13" s="7" t="s">
        <v>45</v>
      </c>
      <c r="E13" s="7" t="s">
        <v>14</v>
      </c>
      <c r="F13" s="6" t="s">
        <v>41</v>
      </c>
      <c r="G13" s="8">
        <v>3000</v>
      </c>
    </row>
    <row r="14" spans="2:13" ht="24" customHeight="1" thickBot="1" x14ac:dyDescent="0.3">
      <c r="B14" s="2" t="s">
        <v>46</v>
      </c>
      <c r="C14" s="3" t="s">
        <v>18</v>
      </c>
      <c r="D14" s="3" t="s">
        <v>13</v>
      </c>
      <c r="E14" s="3" t="s">
        <v>29</v>
      </c>
      <c r="F14" s="2" t="s">
        <v>47</v>
      </c>
      <c r="G14" s="4">
        <v>14500</v>
      </c>
      <c r="I14" s="20" t="s">
        <v>48</v>
      </c>
      <c r="J14" s="20"/>
      <c r="K14" s="20"/>
      <c r="L14" s="20"/>
      <c r="M14" s="20"/>
    </row>
    <row r="15" spans="2:13" ht="19.5" customHeight="1" thickBot="1" x14ac:dyDescent="0.3">
      <c r="B15" s="6" t="s">
        <v>49</v>
      </c>
      <c r="C15" s="7" t="s">
        <v>27</v>
      </c>
      <c r="D15" s="7" t="s">
        <v>36</v>
      </c>
      <c r="E15" s="7" t="s">
        <v>20</v>
      </c>
      <c r="F15" s="6" t="s">
        <v>47</v>
      </c>
      <c r="G15" s="8">
        <v>12600</v>
      </c>
      <c r="I15" s="21" t="s">
        <v>50</v>
      </c>
      <c r="J15" s="21"/>
      <c r="K15" s="22" t="e">
        <f ca="1">si.error(buscarx("ORD-099",B6:B15,H6:H15),buscarx("ORD-001",B6:B15,C6:C15,"N/E"))</f>
        <v>#NAME?</v>
      </c>
      <c r="L15" s="22"/>
      <c r="M15" s="9" t="e">
        <f ca="1">si.error(buscarx("ORD-099",B6:B15,H6:H15),buscarx("ORD-001",B6:B15,C6:C15,"N/E"))</f>
        <v>#NAME?</v>
      </c>
    </row>
    <row r="16" spans="2:13" ht="7.5" customHeight="1" x14ac:dyDescent="0.25"/>
    <row r="18" spans="9:13" ht="27.75" customHeight="1" thickBot="1" x14ac:dyDescent="0.3">
      <c r="I18" s="19" t="s">
        <v>51</v>
      </c>
      <c r="J18" s="19"/>
      <c r="K18" s="19"/>
      <c r="L18" s="19"/>
      <c r="M18" s="19"/>
    </row>
    <row r="19" spans="9:13" ht="15" customHeight="1" thickBot="1" x14ac:dyDescent="0.3">
      <c r="I19" s="1" t="s">
        <v>52</v>
      </c>
      <c r="J19" s="23" t="s">
        <v>53</v>
      </c>
      <c r="K19" s="23"/>
      <c r="L19" s="23" t="s">
        <v>54</v>
      </c>
      <c r="M19" s="23"/>
    </row>
    <row r="20" spans="9:13" ht="25.5" customHeight="1" thickBot="1" x14ac:dyDescent="0.3">
      <c r="I20" s="10" t="s">
        <v>55</v>
      </c>
      <c r="J20" s="26" t="s">
        <v>56</v>
      </c>
      <c r="K20" s="26"/>
      <c r="L20" s="25"/>
      <c r="M20" s="25"/>
    </row>
    <row r="21" spans="9:13" ht="25.5" customHeight="1" thickBot="1" x14ac:dyDescent="0.3">
      <c r="I21" s="11" t="s">
        <v>57</v>
      </c>
      <c r="J21" s="24" t="s">
        <v>58</v>
      </c>
      <c r="K21" s="24"/>
      <c r="L21" s="25"/>
      <c r="M21" s="25"/>
    </row>
    <row r="22" spans="9:13" ht="25.5" customHeight="1" thickBot="1" x14ac:dyDescent="0.3">
      <c r="I22" s="10" t="s">
        <v>59</v>
      </c>
      <c r="J22" s="26" t="s">
        <v>60</v>
      </c>
      <c r="K22" s="26"/>
      <c r="L22" s="25"/>
      <c r="M22" s="25"/>
    </row>
    <row r="23" spans="9:13" ht="25.5" customHeight="1" thickBot="1" x14ac:dyDescent="0.3">
      <c r="I23" s="11" t="s">
        <v>61</v>
      </c>
      <c r="J23" s="24" t="s">
        <v>62</v>
      </c>
      <c r="K23" s="24"/>
      <c r="L23" s="25"/>
      <c r="M23" s="25"/>
    </row>
    <row r="24" spans="9:13" ht="25.5" customHeight="1" thickBot="1" x14ac:dyDescent="0.3">
      <c r="I24" s="10" t="s">
        <v>63</v>
      </c>
      <c r="J24" s="26" t="s">
        <v>64</v>
      </c>
      <c r="K24" s="26"/>
      <c r="L24" s="25"/>
      <c r="M24" s="25"/>
    </row>
  </sheetData>
  <mergeCells count="30">
    <mergeCell ref="J23:K23"/>
    <mergeCell ref="L23:M23"/>
    <mergeCell ref="J24:K24"/>
    <mergeCell ref="L24:M24"/>
    <mergeCell ref="J20:K20"/>
    <mergeCell ref="L20:M20"/>
    <mergeCell ref="J21:K21"/>
    <mergeCell ref="L21:M21"/>
    <mergeCell ref="J22:K22"/>
    <mergeCell ref="L22:M22"/>
    <mergeCell ref="I14:M14"/>
    <mergeCell ref="I15:J15"/>
    <mergeCell ref="K15:L15"/>
    <mergeCell ref="I18:M18"/>
    <mergeCell ref="J19:K19"/>
    <mergeCell ref="L19:M19"/>
    <mergeCell ref="I8:M8"/>
    <mergeCell ref="I9:J9"/>
    <mergeCell ref="K9:L9"/>
    <mergeCell ref="I11:M11"/>
    <mergeCell ref="I12:J12"/>
    <mergeCell ref="K12:L12"/>
    <mergeCell ref="I6:J6"/>
    <mergeCell ref="K6:L6"/>
    <mergeCell ref="B1:M1"/>
    <mergeCell ref="B2:M2"/>
    <mergeCell ref="B4:G4"/>
    <mergeCell ref="I4:M4"/>
    <mergeCell ref="I5:M5"/>
    <mergeCell ref="B3:K3"/>
  </mergeCells>
  <hyperlinks>
    <hyperlink ref="B3:K3" r:id="rId1" display="De Siempreexcel.com" xr:uid="{58B31EFA-E9F2-461F-8150-957ECA8CFB88}"/>
  </hyperlinks>
  <pageMargins left="0.75" right="0.75" top="1" bottom="1" header="0.511811023622047" footer="0.511811023622047"/>
  <pageSetup paperSize="9" orientation="portrait" horizontalDpi="300" verticalDpi="30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DESCARGA DE RESPONSABILIDAD</vt:lpstr>
      <vt:lpstr>6️⃣ Experto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aneudy Peña</cp:lastModifiedBy>
  <dcterms:created xsi:type="dcterms:W3CDTF">2026-05-01T11:58:15Z</dcterms:created>
  <dcterms:modified xsi:type="dcterms:W3CDTF">2026-05-04T21:47:49Z</dcterms:modified>
</cp:coreProperties>
</file>