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eud\Downloads\"/>
    </mc:Choice>
  </mc:AlternateContent>
  <xr:revisionPtr revIDLastSave="0" documentId="13_ncr:1_{2A4B9C64-1B3C-4B69-AC96-0C2F03287F55}" xr6:coauthVersionLast="47" xr6:coauthVersionMax="47" xr10:uidLastSave="{00000000-0000-0000-0000-000000000000}"/>
  <bookViews>
    <workbookView xWindow="-120" yWindow="-120" windowWidth="29040" windowHeight="15720" tabRatio="500" firstSheet="1" activeTab="4" xr2:uid="{00000000-000D-0000-FFFF-FFFF00000000}"/>
  </bookViews>
  <sheets>
    <sheet name="DESCARGA DE RESPONSABILIDAD" sheetId="5" r:id="rId1"/>
    <sheet name="1. Promedios Escolares" sheetId="1" r:id="rId2"/>
    <sheet name="2. Ventas por Mes y Vendedor" sheetId="2" r:id="rId3"/>
    <sheet name="3. Errores Comunes" sheetId="3" r:id="rId4"/>
    <sheet name="4. Promedio Ponderado" sheetId="4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9" i="4" l="1"/>
  <c r="D28" i="4"/>
  <c r="E20" i="4"/>
  <c r="E18" i="4"/>
  <c r="C14" i="4"/>
  <c r="D13" i="4"/>
  <c r="D12" i="4"/>
  <c r="D11" i="4"/>
  <c r="D10" i="4"/>
  <c r="D9" i="4"/>
  <c r="D8" i="4"/>
  <c r="D7" i="4"/>
  <c r="E19" i="4" s="1"/>
  <c r="B36" i="2"/>
  <c r="B35" i="2"/>
  <c r="B34" i="2"/>
  <c r="B33" i="2"/>
  <c r="B28" i="2"/>
  <c r="B27" i="2"/>
  <c r="B26" i="2"/>
  <c r="B25" i="2"/>
  <c r="E18" i="1"/>
  <c r="E17" i="1"/>
  <c r="E16" i="1"/>
  <c r="H11" i="1"/>
  <c r="H10" i="1"/>
  <c r="H9" i="1"/>
  <c r="H8" i="1"/>
  <c r="H7" i="1"/>
  <c r="H6" i="1"/>
  <c r="H5" i="1"/>
  <c r="H12" i="1" s="1"/>
  <c r="D14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H5" authorId="0" shapeId="0" xr:uid="{00000000-0006-0000-0000-000004000000}">
      <text>
        <r>
          <rPr>
            <sz val="10"/>
            <rFont val="Arial"/>
            <family val="2"/>
          </rPr>
          <t>Fórmula: =PROMEDIO(B5:G5)
Suma todas las notas y divide entre 6.</t>
        </r>
      </text>
    </comment>
    <comment ref="H6" authorId="0" shapeId="0" xr:uid="{00000000-0006-0000-0000-000005000000}">
      <text>
        <r>
          <rPr>
            <sz val="10"/>
            <rFont val="Arial"/>
            <family val="2"/>
          </rPr>
          <t>Fórmula: =PROMEDIO(B6:G6)
Suma todas las notas y divide entre 6.</t>
        </r>
      </text>
    </comment>
    <comment ref="H7" authorId="0" shapeId="0" xr:uid="{00000000-0006-0000-0000-000006000000}">
      <text>
        <r>
          <rPr>
            <sz val="10"/>
            <rFont val="Arial"/>
            <family val="2"/>
          </rPr>
          <t>Fórmula: =PROMEDIO(B7:G7)
Suma todas las notas y divide entre 6.</t>
        </r>
      </text>
    </comment>
    <comment ref="H8" authorId="0" shapeId="0" xr:uid="{00000000-0006-0000-0000-000007000000}">
      <text>
        <r>
          <rPr>
            <sz val="10"/>
            <rFont val="Arial"/>
            <family val="2"/>
          </rPr>
          <t>Fórmula: =PROMEDIO(B8:G8)
Suma todas las notas y divide entre 6.</t>
        </r>
      </text>
    </comment>
    <comment ref="H9" authorId="0" shapeId="0" xr:uid="{00000000-0006-0000-0000-000008000000}">
      <text>
        <r>
          <rPr>
            <sz val="10"/>
            <rFont val="Arial"/>
            <family val="2"/>
          </rPr>
          <t>Fórmula: =PROMEDIO(B9:G9)
Suma todas las notas y divide entre 6.</t>
        </r>
      </text>
    </comment>
    <comment ref="H10" authorId="0" shapeId="0" xr:uid="{00000000-0006-0000-0000-000009000000}">
      <text>
        <r>
          <rPr>
            <sz val="10"/>
            <rFont val="Arial"/>
            <family val="2"/>
          </rPr>
          <t>Fórmula: =PROMEDIO(B10:G10)
Suma todas las notas y divide entre 6.</t>
        </r>
      </text>
    </comment>
    <comment ref="H11" authorId="0" shapeId="0" xr:uid="{00000000-0006-0000-0000-00000A000000}">
      <text>
        <r>
          <rPr>
            <sz val="10"/>
            <rFont val="Arial"/>
            <family val="2"/>
          </rPr>
          <t>Fórmula: =PROMEDIO(B11:G11)
Suma todas las notas y divide entre 6.</t>
        </r>
      </text>
    </comment>
    <comment ref="E16" authorId="0" shapeId="0" xr:uid="{00000000-0006-0000-0000-000001000000}">
      <text>
        <r>
          <rPr>
            <sz val="10"/>
            <rFont val="Arial"/>
            <family val="2"/>
          </rPr>
          <t>Fórmula completa (español):
=PROMEDIO.SI(B5:B11;"&gt;=75";B5:B11)</t>
        </r>
      </text>
    </comment>
    <comment ref="E17" authorId="0" shapeId="0" xr:uid="{00000000-0006-0000-0000-000002000000}">
      <text>
        <r>
          <rPr>
            <sz val="10"/>
            <rFont val="Arial"/>
            <family val="2"/>
          </rPr>
          <t>Fórmula completa (español):
=PROMEDIO.SI(C5:C11;"&gt;=80";C5:C11)</t>
        </r>
      </text>
    </comment>
    <comment ref="E18" authorId="0" shapeId="0" xr:uid="{00000000-0006-0000-0000-000003000000}">
      <text>
        <r>
          <rPr>
            <sz val="10"/>
            <rFont val="Arial"/>
            <family val="2"/>
          </rPr>
          <t>Fórmula completa (español):
=PROMEDIO.SI(D5:D11;"&lt;75";D5:D11)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B25" authorId="0" shapeId="0" xr:uid="{00000000-0006-0000-0100-000001000000}">
      <text>
        <r>
          <rPr>
            <sz val="10"/>
            <rFont val="Arial"/>
            <family val="2"/>
          </rPr>
          <t>Filtra solo las filas donde el vendedor es 'Carlos Ruiz'
y calcula el promedio de sus ventas.</t>
        </r>
      </text>
    </comment>
    <comment ref="B26" authorId="0" shapeId="0" xr:uid="{00000000-0006-0000-0100-000002000000}">
      <text>
        <r>
          <rPr>
            <sz val="10"/>
            <rFont val="Arial"/>
            <family val="2"/>
          </rPr>
          <t>Filtra solo las filas donde el vendedor es 'Ana García'
y calcula el promedio de sus ventas.</t>
        </r>
      </text>
    </comment>
    <comment ref="B27" authorId="0" shapeId="0" xr:uid="{00000000-0006-0000-0100-000003000000}">
      <text>
        <r>
          <rPr>
            <sz val="10"/>
            <rFont val="Arial"/>
            <family val="2"/>
          </rPr>
          <t>Filtra solo las filas donde el vendedor es 'Luis Pérez'
y calcula el promedio de sus ventas.</t>
        </r>
      </text>
    </comment>
    <comment ref="B28" authorId="0" shapeId="0" xr:uid="{00000000-0006-0000-0100-000004000000}">
      <text>
        <r>
          <rPr>
            <sz val="10"/>
            <rFont val="Arial"/>
            <family val="2"/>
          </rPr>
          <t>Filtra solo las filas donde el vendedor es 'María López'
y calcula el promedio de sus ventas.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D7" authorId="0" shapeId="0" xr:uid="{00000000-0006-0000-0300-000001000000}">
      <text>
        <r>
          <rPr>
            <sz val="10"/>
            <rFont val="Arial"/>
            <family val="2"/>
          </rPr>
          <t>Nota (85) multiplicada por su peso (10%)</t>
        </r>
      </text>
    </comment>
    <comment ref="D8" authorId="0" shapeId="0" xr:uid="{00000000-0006-0000-0300-000002000000}">
      <text>
        <r>
          <rPr>
            <sz val="10"/>
            <rFont val="Arial"/>
            <family val="2"/>
          </rPr>
          <t>Nota (78) multiplicada por su peso (10%)</t>
        </r>
      </text>
    </comment>
    <comment ref="D9" authorId="0" shapeId="0" xr:uid="{00000000-0006-0000-0300-000003000000}">
      <text>
        <r>
          <rPr>
            <sz val="10"/>
            <rFont val="Arial"/>
            <family val="2"/>
          </rPr>
          <t>Nota (82) multiplicada por su peso (20%)</t>
        </r>
      </text>
    </comment>
    <comment ref="D10" authorId="0" shapeId="0" xr:uid="{00000000-0006-0000-0300-000004000000}">
      <text>
        <r>
          <rPr>
            <sz val="10"/>
            <rFont val="Arial"/>
            <family val="2"/>
          </rPr>
          <t>Nota (90) multiplicada por su peso (10%)</t>
        </r>
      </text>
    </comment>
    <comment ref="D11" authorId="0" shapeId="0" xr:uid="{00000000-0006-0000-0300-000005000000}">
      <text>
        <r>
          <rPr>
            <sz val="10"/>
            <rFont val="Arial"/>
            <family val="2"/>
          </rPr>
          <t>Nota (76) multiplicada por su peso (20%)</t>
        </r>
      </text>
    </comment>
    <comment ref="D12" authorId="0" shapeId="0" xr:uid="{00000000-0006-0000-0300-000006000000}">
      <text>
        <r>
          <rPr>
            <sz val="10"/>
            <rFont val="Arial"/>
            <family val="2"/>
          </rPr>
          <t>Nota (88) multiplicada por su peso (15%)</t>
        </r>
      </text>
    </comment>
    <comment ref="D13" authorId="0" shapeId="0" xr:uid="{00000000-0006-0000-0300-000007000000}">
      <text>
        <r>
          <rPr>
            <sz val="10"/>
            <rFont val="Arial"/>
            <family val="2"/>
          </rPr>
          <t>Nota (91) multiplicada por su peso (15%)</t>
        </r>
      </text>
    </comment>
    <comment ref="E18" authorId="0" shapeId="0" xr:uid="{00000000-0006-0000-0300-000008000000}">
      <text>
        <r>
          <rPr>
            <sz val="10"/>
            <rFont val="Arial"/>
            <family val="2"/>
          </rPr>
          <t>Fórmula española:
=SUMAPRODUCTO(B7:B13;C7:C13)/SUMA(C7:C13)
Multiplica cada nota por su peso
y divide entre la suma de pesos.</t>
        </r>
      </text>
    </comment>
    <comment ref="E19" authorId="0" shapeId="0" xr:uid="{00000000-0006-0000-0300-000009000000}">
      <text>
        <r>
          <rPr>
            <sz val="10"/>
            <rFont val="Arial"/>
            <family val="2"/>
          </rPr>
          <t>Fórmula española:
=SUMA(D7:D13)/SUMA(C7:C13)
Multiplica cada nota por su peso
y divide entre la suma de pesos.</t>
        </r>
      </text>
    </comment>
  </commentList>
</comments>
</file>

<file path=xl/sharedStrings.xml><?xml version="1.0" encoding="utf-8"?>
<sst xmlns="http://schemas.openxmlformats.org/spreadsheetml/2006/main" count="187" uniqueCount="124">
  <si>
    <t>▶  SECCIÓN 1 — PROMEDIO básico por estudiante (=PROMEDIO(rango))</t>
  </si>
  <si>
    <t>Estudiante</t>
  </si>
  <si>
    <t>Matemáticas</t>
  </si>
  <si>
    <t>Ciencias</t>
  </si>
  <si>
    <t>Historia</t>
  </si>
  <si>
    <t>Inglés</t>
  </si>
  <si>
    <t>Ed. Física</t>
  </si>
  <si>
    <t>Arte</t>
  </si>
  <si>
    <t>PROMEDIO FINAL</t>
  </si>
  <si>
    <t>Ana García</t>
  </si>
  <si>
    <t>Luis Pérez</t>
  </si>
  <si>
    <t>María López</t>
  </si>
  <si>
    <t>Carlos Ruiz</t>
  </si>
  <si>
    <t>Sofía Díaz</t>
  </si>
  <si>
    <t>Diego Torres</t>
  </si>
  <si>
    <t>Valeria Cruz</t>
  </si>
  <si>
    <t>PROMEDIO GENERAL DEL GRUPO</t>
  </si>
  <si>
    <t>▶  SECCIÓN 2 — PROMEDIO.SI  (solo estudiantes con nota ≥ 75)</t>
  </si>
  <si>
    <t>Descripción</t>
  </si>
  <si>
    <t>Rango evaluado</t>
  </si>
  <si>
    <t>Criterio</t>
  </si>
  <si>
    <t>Rango promedio</t>
  </si>
  <si>
    <t>Resultado</t>
  </si>
  <si>
    <t>Fórmula usada</t>
  </si>
  <si>
    <t>Promedio si nota ≥ 75</t>
  </si>
  <si>
    <t>B5:B11</t>
  </si>
  <si>
    <t>&gt;=75</t>
  </si>
  <si>
    <t>PROMEDIO.SI(B5:B11;"&gt;=75";B5:B11)</t>
  </si>
  <si>
    <t>Promedio si nota ≥ 80</t>
  </si>
  <si>
    <t>C5:C11</t>
  </si>
  <si>
    <t>&gt;=80</t>
  </si>
  <si>
    <t>PROMEDIO.SI(C5:C11;"&gt;=80";C5:C11)</t>
  </si>
  <si>
    <t>Promedio si nota &lt; 75</t>
  </si>
  <si>
    <t>D5:D11</t>
  </si>
  <si>
    <t>&lt;75</t>
  </si>
  <si>
    <t>PROMEDIO.SI(D5:D11;"&lt;75";D5:D11)</t>
  </si>
  <si>
    <t>▶  DATOS BASE — Registro de ventas mensuales</t>
  </si>
  <si>
    <t>#</t>
  </si>
  <si>
    <t>Vendedor</t>
  </si>
  <si>
    <t>Mes</t>
  </si>
  <si>
    <t>Región</t>
  </si>
  <si>
    <t>Ventas ($)</t>
  </si>
  <si>
    <t>Enero</t>
  </si>
  <si>
    <t>Norte</t>
  </si>
  <si>
    <t>Sur</t>
  </si>
  <si>
    <t>Este</t>
  </si>
  <si>
    <t>Febrero</t>
  </si>
  <si>
    <t>Marzo</t>
  </si>
  <si>
    <t>Abril</t>
  </si>
  <si>
    <t>▶  RESUMEN — Promedio de ventas por vendedor  (=PROMEDIO.SI)</t>
  </si>
  <si>
    <t>Promedio Ventas ($)</t>
  </si>
  <si>
    <t>Fórmula PROMEDIO.SI</t>
  </si>
  <si>
    <t>PROMEDIO.SI($B$5:$B$20;"Carlos Ruiz";$E$5:$E$20)</t>
  </si>
  <si>
    <t>PROMEDIO.SI($B$5:$B$20;"Ana García";$E$5:$E$20)</t>
  </si>
  <si>
    <t>PROMEDIO.SI($B$5:$B$20;"Luis Pérez";$E$5:$E$20)</t>
  </si>
  <si>
    <t>PROMEDIO.SI($B$5:$B$20;"María López";$E$5:$E$20)</t>
  </si>
  <si>
    <t>▶  RESUMEN — Promedio de ventas por mes  (=PROMEDIO.SI)</t>
  </si>
  <si>
    <t>PROMEDIO.SI($C$5:$C$20;"Enero";$E$5:$E$20)</t>
  </si>
  <si>
    <t>PROMEDIO.SI($C$5:$C$20;"Febrero";$E$5:$E$20)</t>
  </si>
  <si>
    <t>PROMEDIO.SI($C$5:$C$20;"Marzo";$E$5:$E$20)</t>
  </si>
  <si>
    <t>PROMEDIO.SI($C$5:$C$20;"Abril";$E$5:$E$20)</t>
  </si>
  <si>
    <t xml:space="preserve">  ERROR 1:  #¡DIV/0!  —  El rango está vacío o solo contiene texto</t>
  </si>
  <si>
    <t xml:space="preserve">   📌 Causa: PROMEDIO no encuentra ningún número en el rango seleccionado.</t>
  </si>
  <si>
    <t>❌  Fórmula con error</t>
  </si>
  <si>
    <t>✅  Fórmula corregida</t>
  </si>
  <si>
    <t>SI.ERROR(PROMEDIO(B2:B4);"Sin datos")  ← cuando rango vacío</t>
  </si>
  <si>
    <t>SI.ERROR(PROMEDIO(B2:B4);"Sin datos")  ← solución correcta</t>
  </si>
  <si>
    <t xml:space="preserve">   💡 Solución: Usar SI.ERROR para manejar rangos vacíos.</t>
  </si>
  <si>
    <t xml:space="preserve">  ERROR 2:  Celdas con cero vs. celdas vacías</t>
  </si>
  <si>
    <t xml:space="preserve">   📌 Causa: PROMEDIO ignora celdas vacías pero INCLUYE los ceros, bajando el resultado.</t>
  </si>
  <si>
    <t>PROMEDIO(B2:B4)  ← incluye ceros → resultado más bajo</t>
  </si>
  <si>
    <t>PROMEDIO.SI(B2:B4;"&gt;0";B2:B4)  ← excluye ceros ✅</t>
  </si>
  <si>
    <t xml:space="preserve">   💡 Solución: Usar PROMEDIO.SI con criterio &gt;0 para excluir días sin ventas.</t>
  </si>
  <si>
    <t xml:space="preserve">  ERROR 3:  Referencia circular — incluir la celda del resultado</t>
  </si>
  <si>
    <t xml:space="preserve">   📌 Causa: La celda del resultado está dentro del rango de cálculo.</t>
  </si>
  <si>
    <t>PROMEDIO(A2:A5)  ← si A5 = esta celda → referencia circular</t>
  </si>
  <si>
    <t>PROMEDIO(A2:A4)  ← terminar rango antes del resultado ✅</t>
  </si>
  <si>
    <t xml:space="preserve">   💡 Solución: Asegurarse que el rango termine justo antes de la celda del resultado.</t>
  </si>
  <si>
    <t xml:space="preserve">  ERROR 4:  Redondear antes de promediar</t>
  </si>
  <si>
    <t xml:space="preserve">   📌 Causa: Redondear cada valor antes del promedio introduce error acumulado.</t>
  </si>
  <si>
    <t>PROMEDIO(REDONDEAR(A2;0);REDONDEAR(A3;0))  ← redondea ANTES</t>
  </si>
  <si>
    <t>REDONDEAR(PROMEDIO(A2:A4);1)  ← redondea el resultado ✅</t>
  </si>
  <si>
    <t xml:space="preserve">   💡 Solución: Redondear SOLO el resultado final, nunca los valores individuales.</t>
  </si>
  <si>
    <t>▶  ¿Qué es el promedio ponderado? Asigna diferente peso (importancia) a cada valor. Ideal para calificaciones con distinto porcentaje.</t>
  </si>
  <si>
    <t>▶  EJEMPLO 1 — Calificaciones con ponderación diferente</t>
  </si>
  <si>
    <t>Evaluación</t>
  </si>
  <si>
    <t>Nota (0–100)</t>
  </si>
  <si>
    <t>Peso (%)</t>
  </si>
  <si>
    <t>Nota × Peso</t>
  </si>
  <si>
    <t>Participación en clase</t>
  </si>
  <si>
    <t>Tarea 1</t>
  </si>
  <si>
    <t>Examen parcial 1</t>
  </si>
  <si>
    <t>Tarea 2</t>
  </si>
  <si>
    <t>Examen parcial 2</t>
  </si>
  <si>
    <t>Proyecto final</t>
  </si>
  <si>
    <t>Examen final</t>
  </si>
  <si>
    <t>TOTAL DE PESOS</t>
  </si>
  <si>
    <t>▶  RESULTADO con SUMAPRODUCTO (fórmula directa)</t>
  </si>
  <si>
    <t>Método</t>
  </si>
  <si>
    <t>Fórmula</t>
  </si>
  <si>
    <t>SUMAPRODUCTO / SUMA (recomendado)</t>
  </si>
  <si>
    <t>SUMAPRODUCTO(B7:B13;C7:C13)/SUMA(C7:C13)</t>
  </si>
  <si>
    <t>✅ Resultado correcto</t>
  </si>
  <si>
    <t>Suma de Nota×Peso (paso a paso)</t>
  </si>
  <si>
    <t>SUMA(D7:D13)/SUMA(C7:C13)</t>
  </si>
  <si>
    <t>✅ Igual resultado</t>
  </si>
  <si>
    <t>PROMEDIO simple (¡NO pondera!)</t>
  </si>
  <si>
    <t>PROMEDIO(B7:B13)  ← promedio simple, NO ponderado ⚠️</t>
  </si>
  <si>
    <t>⚠️ Sin ponderar — puede diferir</t>
  </si>
  <si>
    <t>▶  EJEMPLO 2 — Comparativa: Promedio simple vs. Ponderado</t>
  </si>
  <si>
    <t>Concepto</t>
  </si>
  <si>
    <t>Nota</t>
  </si>
  <si>
    <t>Peso</t>
  </si>
  <si>
    <t>Examen A (poca importancia)</t>
  </si>
  <si>
    <t>Examen B (poca importancia)</t>
  </si>
  <si>
    <t>Examen C (mucho peso)</t>
  </si>
  <si>
    <t>Promedio SIMPLE (ignora pesos):</t>
  </si>
  <si>
    <t>Promedio PONDERADO (correcto):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</si>
  <si>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</si>
  <si>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</si>
  <si>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 xml:space="preserve">  PROMEDIO PONDERADO  —  Función SUMAPRODUCTO / SUMPRODUCT</t>
  </si>
  <si>
    <t xml:space="preserve">  PROMEDIOS ESCOLARES  —  Función PROMEDIO y PROMEDIO.SI</t>
  </si>
  <si>
    <t xml:space="preserve"> PROMEDIOS DE VENTAS  —  Filtro por Mes y por Vendedor</t>
  </si>
  <si>
    <t xml:space="preserve">  ERRORES COMUNES AL USAR PROMEDIO  —  Causas y 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</si>
</sst>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3"/>
      <color rgb="FFFFFFFF"/>
      <name val="Arial"/>
      <charset val="1"/>
    </font>
    <font>
      <b/>
      <sz val="11"/>
      <color rgb="FF1A3A2A"/>
      <name val="Arial"/>
      <charset val="1"/>
    </font>
    <font>
      <b/>
      <sz val="11"/>
      <color rgb="FFFFFFFF"/>
      <name val="Arial"/>
      <charset val="1"/>
    </font>
    <font>
      <sz val="10"/>
      <color rgb="FF1A1A1A"/>
      <name val="Arial"/>
      <charset val="1"/>
    </font>
    <font>
      <sz val="10"/>
      <color rgb="FF1565C0"/>
      <name val="Courier New"/>
      <charset val="1"/>
    </font>
    <font>
      <b/>
      <sz val="10"/>
      <color rgb="FFFFF8E1"/>
      <name val="Courier New"/>
      <charset val="1"/>
    </font>
    <font>
      <sz val="9"/>
      <color rgb="FF1565C0"/>
      <name val="Courier New"/>
      <charset val="1"/>
    </font>
    <font>
      <sz val="10"/>
      <name val="Arial"/>
      <family val="2"/>
    </font>
    <font>
      <i/>
      <sz val="10"/>
      <color rgb="FF5D4037"/>
      <name val="Arial"/>
      <charset val="1"/>
    </font>
    <font>
      <sz val="9"/>
      <color rgb="FFC62828"/>
      <name val="Courier New"/>
      <charset val="1"/>
    </font>
    <font>
      <b/>
      <sz val="10"/>
      <color rgb="FF2D6A4F"/>
      <name val="Arial"/>
      <charset val="1"/>
    </font>
    <font>
      <i/>
      <sz val="10"/>
      <color rgb="FF1A3A2A"/>
      <name val="Arial"/>
      <charset val="1"/>
    </font>
    <font>
      <b/>
      <sz val="10"/>
      <color rgb="FF1A1A1A"/>
      <name val="Arial"/>
      <charset val="1"/>
    </font>
    <font>
      <b/>
      <sz val="10"/>
      <color rgb="FFC62828"/>
      <name val="Arial"/>
      <charset val="1"/>
    </font>
    <font>
      <b/>
      <sz val="11"/>
      <color rgb="FFC62828"/>
      <name val="Courier New"/>
      <charset val="1"/>
    </font>
    <font>
      <b/>
      <sz val="11"/>
      <color rgb="FF1565C0"/>
      <name val="Courier New"/>
      <charset val="1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1A3A2A"/>
        <bgColor rgb="FF003300"/>
      </patternFill>
    </fill>
    <fill>
      <patternFill patternType="solid">
        <fgColor rgb="FFD8F3DC"/>
        <bgColor rgb="FFE8F5E9"/>
      </patternFill>
    </fill>
    <fill>
      <patternFill patternType="solid">
        <fgColor rgb="FFFFFFFF"/>
        <bgColor rgb="FFF9FBF9"/>
      </patternFill>
    </fill>
    <fill>
      <patternFill patternType="solid">
        <fgColor rgb="FFF9FBF9"/>
        <bgColor rgb="FFFFFFFF"/>
      </patternFill>
    </fill>
    <fill>
      <patternFill patternType="solid">
        <fgColor rgb="FF2D6A4F"/>
        <bgColor rgb="FF40916C"/>
      </patternFill>
    </fill>
    <fill>
      <patternFill patternType="solid">
        <fgColor rgb="FF40916C"/>
        <bgColor rgb="FF2D6A4F"/>
      </patternFill>
    </fill>
    <fill>
      <patternFill patternType="solid">
        <fgColor rgb="FFFFF8E1"/>
        <bgColor rgb="FFFFF3E0"/>
      </patternFill>
    </fill>
    <fill>
      <patternFill patternType="solid">
        <fgColor rgb="FFE8F5E9"/>
        <bgColor rgb="FFD8F3DC"/>
      </patternFill>
    </fill>
    <fill>
      <patternFill patternType="solid">
        <fgColor rgb="FFFFF9C4"/>
        <bgColor rgb="FFFFF8E1"/>
      </patternFill>
    </fill>
    <fill>
      <patternFill patternType="solid">
        <fgColor rgb="FFB71C1C"/>
        <bgColor rgb="FFC62828"/>
      </patternFill>
    </fill>
    <fill>
      <patternFill patternType="solid">
        <fgColor rgb="FFFFEBEE"/>
        <bgColor rgb="FFFFF3E0"/>
      </patternFill>
    </fill>
    <fill>
      <patternFill patternType="solid">
        <fgColor rgb="FFFFF3E0"/>
        <bgColor rgb="FFFFF8E1"/>
      </patternFill>
    </fill>
    <fill>
      <patternFill patternType="solid">
        <fgColor rgb="FFC8E6C9"/>
        <bgColor rgb="FFD8F3DC"/>
      </patternFill>
    </fill>
  </fills>
  <borders count="4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8" fillId="0" borderId="0" applyNumberFormat="0" applyFill="0" applyBorder="0" applyAlignment="0" applyProtection="0"/>
  </cellStyleXfs>
  <cellXfs count="47">
    <xf numFmtId="0" fontId="0" fillId="0" borderId="0" xfId="0"/>
    <xf numFmtId="0" fontId="4" fillId="7" borderId="1" xfId="0" applyFont="1" applyFill="1" applyBorder="1" applyAlignment="1">
      <alignment horizontal="center" vertical="center" wrapText="1"/>
    </xf>
    <xf numFmtId="0" fontId="3" fillId="14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3" fillId="13" borderId="2" xfId="0" applyFont="1" applyFill="1" applyBorder="1" applyAlignment="1">
      <alignment horizontal="left" vertical="center" wrapText="1"/>
    </xf>
    <xf numFmtId="0" fontId="12" fillId="9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11" fillId="12" borderId="2" xfId="0" applyFont="1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4" fillId="6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2" fontId="7" fillId="6" borderId="1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3" fontId="5" fillId="4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9" fontId="5" fillId="5" borderId="1" xfId="0" applyNumberFormat="1" applyFont="1" applyFill="1" applyBorder="1" applyAlignment="1">
      <alignment horizontal="center" vertical="center" wrapText="1"/>
    </xf>
    <xf numFmtId="9" fontId="7" fillId="6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12" borderId="1" xfId="0" applyFont="1" applyFill="1" applyBorder="1" applyAlignment="1">
      <alignment horizontal="left" vertical="center" wrapText="1"/>
    </xf>
    <xf numFmtId="2" fontId="6" fillId="12" borderId="1" xfId="0" applyNumberFormat="1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1" fontId="5" fillId="5" borderId="1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14" fillId="3" borderId="2" xfId="0" applyFont="1" applyFill="1" applyBorder="1" applyAlignment="1">
      <alignment horizontal="left" vertical="center" wrapText="1"/>
    </xf>
    <xf numFmtId="0" fontId="5" fillId="12" borderId="2" xfId="0" applyFont="1" applyFill="1" applyBorder="1" applyAlignment="1">
      <alignment horizontal="left" vertical="center" wrapText="1"/>
    </xf>
    <xf numFmtId="0" fontId="15" fillId="12" borderId="2" xfId="0" applyFont="1" applyFill="1" applyBorder="1" applyAlignment="1">
      <alignment horizontal="left" vertical="center" wrapText="1"/>
    </xf>
    <xf numFmtId="2" fontId="16" fillId="12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2" fontId="17" fillId="3" borderId="2" xfId="0" applyNumberFormat="1" applyFont="1" applyFill="1" applyBorder="1" applyAlignment="1">
      <alignment horizontal="center" vertical="center" wrapText="1"/>
    </xf>
    <xf numFmtId="0" fontId="1" fillId="0" borderId="0" xfId="1"/>
    <xf numFmtId="0" fontId="19" fillId="0" borderId="0" xfId="2" applyFont="1"/>
    <xf numFmtId="0" fontId="20" fillId="0" borderId="3" xfId="1" applyFont="1" applyBorder="1" applyAlignment="1">
      <alignment horizontal="left" vertical="center" wrapText="1" indent="2"/>
    </xf>
  </cellXfs>
  <cellStyles count="3">
    <cellStyle name="Hipervínculo 2" xfId="2" xr:uid="{677958C3-F1C0-4A54-919C-87BC1ECD7720}"/>
    <cellStyle name="Normal" xfId="0" builtinId="0"/>
    <cellStyle name="Normal 2 2 2" xfId="1" xr:uid="{7E3B2EB1-7BB2-4A9E-B666-EB5F526E344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D6A4F"/>
      <rgbColor rgb="FFBDBDBD"/>
      <rgbColor rgb="FF808080"/>
      <rgbColor rgb="FF9999FF"/>
      <rgbColor rgb="FFC62828"/>
      <rgbColor rgb="FFFFF9C4"/>
      <rgbColor rgb="FFE8F5E9"/>
      <rgbColor rgb="FF660066"/>
      <rgbColor rgb="FFFF8080"/>
      <rgbColor rgb="FF1565C0"/>
      <rgbColor rgb="FFC8E6C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9FBF9"/>
      <rgbColor rgb="FFD8F3DC"/>
      <rgbColor rgb="FFFFF8E1"/>
      <rgbColor rgb="FFFFF3E0"/>
      <rgbColor rgb="FFFF99CC"/>
      <rgbColor rgb="FFCC99FF"/>
      <rgbColor rgb="FFFFEBE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40916C"/>
      <rgbColor rgb="FF003300"/>
      <rgbColor rgb="FF1A1A1A"/>
      <rgbColor rgb="FFB71C1C"/>
      <rgbColor rgb="FF5D4037"/>
      <rgbColor rgb="FF333399"/>
      <rgbColor rgb="FF1A3A2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937B85-FB4D-4190-9191-D5B4BAC6A712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8A9820-CB0A-4081-92FF-0525E906B703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42E2EE-10E5-49BA-9DA7-405BAF65BB88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7311AE8-D5B6-4E58-A2C8-9875DE64C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13</xdr:col>
      <xdr:colOff>350421</xdr:colOff>
      <xdr:row>3</xdr:row>
      <xdr:rowOff>49572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8C7118-41E4-46DB-8034-22B8E7385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667750" y="3810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3</xdr:col>
      <xdr:colOff>55146</xdr:colOff>
      <xdr:row>22</xdr:row>
      <xdr:rowOff>106722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E97C1EB-625B-4CB4-ABA2-EC57E6BB6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3434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5</xdr:col>
      <xdr:colOff>721896</xdr:colOff>
      <xdr:row>9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0EFCFF-C1F0-4413-B03D-36F0C9F4D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400300" y="1666875"/>
          <a:ext cx="3255546" cy="4877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13</xdr:row>
      <xdr:rowOff>0</xdr:rowOff>
    </xdr:from>
    <xdr:to>
      <xdr:col>15</xdr:col>
      <xdr:colOff>350421</xdr:colOff>
      <xdr:row>15</xdr:row>
      <xdr:rowOff>106722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2E2673-4366-4482-A673-0355DFCFF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048875" y="27527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2</xdr:col>
      <xdr:colOff>588546</xdr:colOff>
      <xdr:row>39</xdr:row>
      <xdr:rowOff>106722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7C21BB7-EC7F-4E9A-87C0-3BA9EBB5F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7610475"/>
          <a:ext cx="3255546" cy="4877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13</xdr:col>
      <xdr:colOff>350421</xdr:colOff>
      <xdr:row>3</xdr:row>
      <xdr:rowOff>211497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13F5BB3-C756-4F72-A074-2240D0329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382125" y="5715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2</xdr:col>
      <xdr:colOff>321846</xdr:colOff>
      <xdr:row>28</xdr:row>
      <xdr:rowOff>106722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99DBA36-D364-4FBC-B13E-BC1CA6D97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6286500"/>
          <a:ext cx="3255546" cy="4877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14</xdr:col>
      <xdr:colOff>350421</xdr:colOff>
      <xdr:row>4</xdr:row>
      <xdr:rowOff>20997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EDEB79-8962-4189-AE93-DAA5A4E40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782175" y="5715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1</xdr:col>
      <xdr:colOff>988596</xdr:colOff>
      <xdr:row>32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B9D6AB-627C-4CF5-BBAB-AFFFF0456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67341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Ejercicios-CONTAR.SI-excel.xlsx" TargetMode="External"/><Relationship Id="rId1" Type="http://schemas.openxmlformats.org/officeDocument/2006/relationships/externalLinkPath" Target="/Users/aneud/OneDrive/Documents/Ejercicios-CONTAR.SI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Datos_Practica"/>
      <sheetName val="Retos_CONTAR.SI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C9FC-8134-4E5B-B322-A2CCDFFF8555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42578125" style="44" customWidth="1"/>
    <col min="2" max="2" width="90.85546875" style="44" customWidth="1"/>
    <col min="3" max="16381" width="11" style="44" hidden="1"/>
    <col min="16382" max="16382" width="29.7109375" style="44" hidden="1" customWidth="1"/>
    <col min="16383" max="16383" width="25.85546875" style="44" hidden="1" customWidth="1"/>
    <col min="16384" max="16384" width="18.85546875" style="44" hidden="1" customWidth="1"/>
  </cols>
  <sheetData>
    <row r="1" spans="2:2" ht="56.25" customHeight="1" x14ac:dyDescent="0.25"/>
    <row r="2" spans="2:2" ht="56.25" customHeight="1" x14ac:dyDescent="0.5">
      <c r="B2" s="45" t="s">
        <v>118</v>
      </c>
    </row>
    <row r="3" spans="2:2" ht="212.25" customHeight="1" x14ac:dyDescent="0.25">
      <c r="B3" s="46" t="s">
        <v>119</v>
      </c>
    </row>
  </sheetData>
  <hyperlinks>
    <hyperlink ref="B2" r:id="rId1" xr:uid="{1381C0AE-0672-477C-850A-D2E998AE27E0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zoomScaleNormal="100" workbookViewId="0">
      <pane ySplit="1" topLeftCell="A2" activePane="bottomLeft" state="frozen"/>
      <selection pane="bottomLeft" activeCell="E23" sqref="E23"/>
    </sheetView>
  </sheetViews>
  <sheetFormatPr baseColWidth="10" defaultColWidth="8.7109375" defaultRowHeight="15" x14ac:dyDescent="0.25"/>
  <cols>
    <col min="1" max="1" width="22" customWidth="1"/>
    <col min="2" max="2" width="14" customWidth="1"/>
    <col min="3" max="4" width="12" customWidth="1"/>
    <col min="5" max="5" width="14" customWidth="1"/>
    <col min="6" max="6" width="36" customWidth="1"/>
    <col min="7" max="8" width="10" customWidth="1"/>
  </cols>
  <sheetData>
    <row r="1" spans="1:8" ht="30" customHeight="1" x14ac:dyDescent="0.25">
      <c r="A1" s="14" t="s">
        <v>121</v>
      </c>
      <c r="B1" s="14"/>
      <c r="C1" s="14"/>
      <c r="D1" s="14"/>
      <c r="E1" s="14"/>
      <c r="F1" s="14"/>
      <c r="G1" s="14"/>
      <c r="H1" s="14"/>
    </row>
    <row r="3" spans="1:8" ht="19.5" customHeight="1" x14ac:dyDescent="0.25">
      <c r="A3" s="13" t="s">
        <v>0</v>
      </c>
      <c r="B3" s="13"/>
      <c r="C3" s="13"/>
      <c r="D3" s="13"/>
      <c r="E3" s="13"/>
      <c r="F3" s="13"/>
      <c r="G3" s="13"/>
      <c r="H3" s="13"/>
    </row>
    <row r="4" spans="1:8" ht="21.75" customHeight="1" x14ac:dyDescent="0.25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5" t="s">
        <v>7</v>
      </c>
      <c r="H4" s="15" t="s">
        <v>8</v>
      </c>
    </row>
    <row r="5" spans="1:8" ht="15" customHeight="1" x14ac:dyDescent="0.25">
      <c r="A5" s="16" t="s">
        <v>9</v>
      </c>
      <c r="B5" s="17">
        <v>88</v>
      </c>
      <c r="C5" s="17">
        <v>92</v>
      </c>
      <c r="D5" s="17">
        <v>75</v>
      </c>
      <c r="E5" s="17">
        <v>84</v>
      </c>
      <c r="F5" s="17">
        <v>97</v>
      </c>
      <c r="G5" s="17">
        <v>80</v>
      </c>
      <c r="H5" s="18">
        <f t="shared" ref="H5:H11" si="0">AVERAGE(B5:G5)</f>
        <v>86</v>
      </c>
    </row>
    <row r="6" spans="1:8" ht="15" customHeight="1" x14ac:dyDescent="0.25">
      <c r="A6" s="19" t="s">
        <v>10</v>
      </c>
      <c r="B6" s="20">
        <v>72</v>
      </c>
      <c r="C6" s="20">
        <v>68</v>
      </c>
      <c r="D6" s="20">
        <v>80</v>
      </c>
      <c r="E6" s="20">
        <v>77</v>
      </c>
      <c r="F6" s="20">
        <v>85</v>
      </c>
      <c r="G6" s="20">
        <v>90</v>
      </c>
      <c r="H6" s="18">
        <f t="shared" si="0"/>
        <v>78.666666666666671</v>
      </c>
    </row>
    <row r="7" spans="1:8" ht="15" customHeight="1" x14ac:dyDescent="0.25">
      <c r="A7" s="16" t="s">
        <v>11</v>
      </c>
      <c r="B7" s="17">
        <v>95</v>
      </c>
      <c r="C7" s="17">
        <v>91</v>
      </c>
      <c r="D7" s="17">
        <v>88</v>
      </c>
      <c r="E7" s="17">
        <v>93</v>
      </c>
      <c r="F7" s="17">
        <v>78</v>
      </c>
      <c r="G7" s="17">
        <v>85</v>
      </c>
      <c r="H7" s="18">
        <f t="shared" si="0"/>
        <v>88.333333333333329</v>
      </c>
    </row>
    <row r="8" spans="1:8" ht="15" customHeight="1" x14ac:dyDescent="0.25">
      <c r="A8" s="19" t="s">
        <v>12</v>
      </c>
      <c r="B8" s="20">
        <v>60</v>
      </c>
      <c r="C8" s="20">
        <v>65</v>
      </c>
      <c r="D8" s="20">
        <v>70</v>
      </c>
      <c r="E8" s="20">
        <v>58</v>
      </c>
      <c r="F8" s="20">
        <v>88</v>
      </c>
      <c r="G8" s="20">
        <v>72</v>
      </c>
      <c r="H8" s="18">
        <f t="shared" si="0"/>
        <v>68.833333333333329</v>
      </c>
    </row>
    <row r="9" spans="1:8" ht="15" customHeight="1" x14ac:dyDescent="0.25">
      <c r="A9" s="16" t="s">
        <v>13</v>
      </c>
      <c r="B9" s="17">
        <v>78</v>
      </c>
      <c r="C9" s="17">
        <v>82</v>
      </c>
      <c r="D9" s="17">
        <v>76</v>
      </c>
      <c r="E9" s="17">
        <v>80</v>
      </c>
      <c r="F9" s="17">
        <v>91</v>
      </c>
      <c r="G9" s="17">
        <v>83</v>
      </c>
      <c r="H9" s="18">
        <f t="shared" si="0"/>
        <v>81.666666666666671</v>
      </c>
    </row>
    <row r="10" spans="1:8" ht="15" customHeight="1" x14ac:dyDescent="0.25">
      <c r="A10" s="19" t="s">
        <v>14</v>
      </c>
      <c r="B10" s="20">
        <v>85</v>
      </c>
      <c r="C10" s="20">
        <v>79</v>
      </c>
      <c r="D10" s="20">
        <v>88</v>
      </c>
      <c r="E10" s="20">
        <v>92</v>
      </c>
      <c r="F10" s="20">
        <v>74</v>
      </c>
      <c r="G10" s="20">
        <v>87</v>
      </c>
      <c r="H10" s="18">
        <f t="shared" si="0"/>
        <v>84.166666666666671</v>
      </c>
    </row>
    <row r="11" spans="1:8" ht="15" customHeight="1" x14ac:dyDescent="0.25">
      <c r="A11" s="16" t="s">
        <v>15</v>
      </c>
      <c r="B11" s="17">
        <v>91</v>
      </c>
      <c r="C11" s="17">
        <v>95</v>
      </c>
      <c r="D11" s="17">
        <v>82</v>
      </c>
      <c r="E11" s="17">
        <v>89</v>
      </c>
      <c r="F11" s="17">
        <v>96</v>
      </c>
      <c r="G11" s="17">
        <v>94</v>
      </c>
      <c r="H11" s="18">
        <f t="shared" si="0"/>
        <v>91.166666666666671</v>
      </c>
    </row>
    <row r="12" spans="1:8" ht="19.5" customHeight="1" x14ac:dyDescent="0.25">
      <c r="A12" s="12" t="s">
        <v>16</v>
      </c>
      <c r="B12" s="12"/>
      <c r="C12" s="12"/>
      <c r="D12" s="12"/>
      <c r="E12" s="12"/>
      <c r="F12" s="12"/>
      <c r="G12" s="12"/>
      <c r="H12" s="21">
        <f>AVERAGE(H5:H11)</f>
        <v>82.69047619047619</v>
      </c>
    </row>
    <row r="14" spans="1:8" ht="19.5" customHeight="1" x14ac:dyDescent="0.25">
      <c r="A14" s="13" t="s">
        <v>17</v>
      </c>
      <c r="B14" s="13"/>
      <c r="C14" s="13"/>
      <c r="D14" s="13"/>
      <c r="E14" s="13"/>
      <c r="F14" s="13"/>
      <c r="G14" s="13"/>
      <c r="H14" s="13"/>
    </row>
    <row r="15" spans="1:8" ht="21.75" customHeight="1" x14ac:dyDescent="0.25">
      <c r="A15" s="22" t="s">
        <v>18</v>
      </c>
      <c r="B15" s="22" t="s">
        <v>19</v>
      </c>
      <c r="C15" s="22" t="s">
        <v>20</v>
      </c>
      <c r="D15" s="22" t="s">
        <v>21</v>
      </c>
      <c r="E15" s="22" t="s">
        <v>22</v>
      </c>
      <c r="F15" s="22" t="s">
        <v>23</v>
      </c>
      <c r="G15" s="22"/>
      <c r="H15" s="22"/>
    </row>
    <row r="16" spans="1:8" ht="15" customHeight="1" x14ac:dyDescent="0.25">
      <c r="A16" s="16" t="s">
        <v>24</v>
      </c>
      <c r="B16" s="23" t="s">
        <v>25</v>
      </c>
      <c r="C16" s="23" t="s">
        <v>26</v>
      </c>
      <c r="D16" s="23" t="s">
        <v>25</v>
      </c>
      <c r="E16" s="18">
        <f>AVERAGEIF(B5:B11,"&gt;=75",B5:B11)</f>
        <v>87.4</v>
      </c>
      <c r="F16" s="11" t="s">
        <v>27</v>
      </c>
      <c r="G16" s="11"/>
      <c r="H16" s="11"/>
    </row>
    <row r="17" spans="1:8" ht="15" customHeight="1" x14ac:dyDescent="0.25">
      <c r="A17" s="19" t="s">
        <v>28</v>
      </c>
      <c r="B17" s="24" t="s">
        <v>29</v>
      </c>
      <c r="C17" s="24" t="s">
        <v>30</v>
      </c>
      <c r="D17" s="24" t="s">
        <v>29</v>
      </c>
      <c r="E17" s="18">
        <f>AVERAGEIF(C5:C11,"&gt;=80",C5:C11)</f>
        <v>90</v>
      </c>
      <c r="F17" s="11" t="s">
        <v>31</v>
      </c>
      <c r="G17" s="11"/>
      <c r="H17" s="11"/>
    </row>
    <row r="18" spans="1:8" ht="15" customHeight="1" x14ac:dyDescent="0.25">
      <c r="A18" s="16" t="s">
        <v>32</v>
      </c>
      <c r="B18" s="23" t="s">
        <v>33</v>
      </c>
      <c r="C18" s="23" t="s">
        <v>34</v>
      </c>
      <c r="D18" s="23" t="s">
        <v>33</v>
      </c>
      <c r="E18" s="18">
        <f>AVERAGEIF(D5:D11,"&lt;75",D5:D11)</f>
        <v>70</v>
      </c>
      <c r="F18" s="11" t="s">
        <v>35</v>
      </c>
      <c r="G18" s="11"/>
      <c r="H18" s="11"/>
    </row>
  </sheetData>
  <mergeCells count="7">
    <mergeCell ref="F17:H17"/>
    <mergeCell ref="F18:H18"/>
    <mergeCell ref="A1:H1"/>
    <mergeCell ref="A3:H3"/>
    <mergeCell ref="A12:G12"/>
    <mergeCell ref="A14:H14"/>
    <mergeCell ref="F16:H16"/>
  </mergeCells>
  <pageMargins left="0.75" right="0.75" top="1" bottom="1" header="0.511811023622047" footer="0.511811023622047"/>
  <pageSetup paperSize="9" orientation="portrait" horizontalDpi="300" verticalDpi="300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6"/>
  <sheetViews>
    <sheetView zoomScaleNormal="100" workbookViewId="0">
      <pane ySplit="1" topLeftCell="A14" activePane="bottomLeft" state="frozen"/>
      <selection pane="bottomLeft" activeCell="M36" sqref="M36"/>
    </sheetView>
  </sheetViews>
  <sheetFormatPr baseColWidth="10" defaultColWidth="8.7109375" defaultRowHeight="15" x14ac:dyDescent="0.25"/>
  <cols>
    <col min="1" max="1" width="18" customWidth="1"/>
    <col min="2" max="2" width="22" customWidth="1"/>
    <col min="3" max="3" width="38" customWidth="1"/>
    <col min="4" max="4" width="10" customWidth="1"/>
    <col min="5" max="5" width="14" customWidth="1"/>
    <col min="6" max="9" width="10" customWidth="1"/>
  </cols>
  <sheetData>
    <row r="1" spans="1:9" ht="30" customHeight="1" x14ac:dyDescent="0.25">
      <c r="A1" s="14" t="s">
        <v>122</v>
      </c>
      <c r="B1" s="14"/>
      <c r="C1" s="14"/>
      <c r="D1" s="14"/>
      <c r="E1" s="14"/>
      <c r="F1" s="14"/>
      <c r="G1" s="14"/>
      <c r="H1" s="14"/>
      <c r="I1" s="14"/>
    </row>
    <row r="3" spans="1:9" ht="15" customHeight="1" x14ac:dyDescent="0.25">
      <c r="A3" s="13" t="s">
        <v>36</v>
      </c>
      <c r="B3" s="13"/>
      <c r="C3" s="13"/>
      <c r="D3" s="13"/>
      <c r="E3" s="13"/>
      <c r="F3" s="13"/>
      <c r="G3" s="13"/>
      <c r="H3" s="13"/>
      <c r="I3" s="13"/>
    </row>
    <row r="4" spans="1:9" ht="21.75" customHeight="1" x14ac:dyDescent="0.25">
      <c r="A4" s="15" t="s">
        <v>37</v>
      </c>
      <c r="B4" s="15" t="s">
        <v>38</v>
      </c>
      <c r="C4" s="15" t="s">
        <v>39</v>
      </c>
      <c r="D4" s="15" t="s">
        <v>40</v>
      </c>
      <c r="E4" s="15" t="s">
        <v>41</v>
      </c>
      <c r="F4" s="15"/>
      <c r="G4" s="15"/>
      <c r="H4" s="15"/>
      <c r="I4" s="15"/>
    </row>
    <row r="5" spans="1:9" ht="15" customHeight="1" x14ac:dyDescent="0.25">
      <c r="A5" s="23">
        <v>1</v>
      </c>
      <c r="B5" s="16" t="s">
        <v>12</v>
      </c>
      <c r="C5" s="23" t="s">
        <v>42</v>
      </c>
      <c r="D5" s="23" t="s">
        <v>43</v>
      </c>
      <c r="E5" s="25">
        <v>4500</v>
      </c>
    </row>
    <row r="6" spans="1:9" ht="15" customHeight="1" x14ac:dyDescent="0.25">
      <c r="A6" s="24">
        <v>2</v>
      </c>
      <c r="B6" s="19" t="s">
        <v>9</v>
      </c>
      <c r="C6" s="24" t="s">
        <v>42</v>
      </c>
      <c r="D6" s="24" t="s">
        <v>44</v>
      </c>
      <c r="E6" s="26">
        <v>5200</v>
      </c>
    </row>
    <row r="7" spans="1:9" ht="15" customHeight="1" x14ac:dyDescent="0.25">
      <c r="A7" s="23">
        <v>3</v>
      </c>
      <c r="B7" s="16" t="s">
        <v>10</v>
      </c>
      <c r="C7" s="23" t="s">
        <v>42</v>
      </c>
      <c r="D7" s="23" t="s">
        <v>45</v>
      </c>
      <c r="E7" s="25">
        <v>3800</v>
      </c>
    </row>
    <row r="8" spans="1:9" ht="15" customHeight="1" x14ac:dyDescent="0.25">
      <c r="A8" s="24">
        <v>4</v>
      </c>
      <c r="B8" s="19" t="s">
        <v>11</v>
      </c>
      <c r="C8" s="24" t="s">
        <v>42</v>
      </c>
      <c r="D8" s="24" t="s">
        <v>43</v>
      </c>
      <c r="E8" s="26">
        <v>6100</v>
      </c>
    </row>
    <row r="9" spans="1:9" ht="15" customHeight="1" x14ac:dyDescent="0.25">
      <c r="A9" s="23">
        <v>5</v>
      </c>
      <c r="B9" s="16" t="s">
        <v>12</v>
      </c>
      <c r="C9" s="23" t="s">
        <v>46</v>
      </c>
      <c r="D9" s="23" t="s">
        <v>43</v>
      </c>
      <c r="E9" s="25">
        <v>4900</v>
      </c>
    </row>
    <row r="10" spans="1:9" ht="15" customHeight="1" x14ac:dyDescent="0.25">
      <c r="A10" s="24">
        <v>6</v>
      </c>
      <c r="B10" s="19" t="s">
        <v>9</v>
      </c>
      <c r="C10" s="24" t="s">
        <v>46</v>
      </c>
      <c r="D10" s="24" t="s">
        <v>44</v>
      </c>
      <c r="E10" s="26">
        <v>5800</v>
      </c>
    </row>
    <row r="11" spans="1:9" ht="15" customHeight="1" x14ac:dyDescent="0.25">
      <c r="A11" s="23">
        <v>7</v>
      </c>
      <c r="B11" s="16" t="s">
        <v>10</v>
      </c>
      <c r="C11" s="23" t="s">
        <v>46</v>
      </c>
      <c r="D11" s="23" t="s">
        <v>45</v>
      </c>
      <c r="E11" s="25">
        <v>4100</v>
      </c>
    </row>
    <row r="12" spans="1:9" ht="15" customHeight="1" x14ac:dyDescent="0.25">
      <c r="A12" s="24">
        <v>8</v>
      </c>
      <c r="B12" s="19" t="s">
        <v>11</v>
      </c>
      <c r="C12" s="24" t="s">
        <v>46</v>
      </c>
      <c r="D12" s="24" t="s">
        <v>43</v>
      </c>
      <c r="E12" s="26">
        <v>5700</v>
      </c>
    </row>
    <row r="13" spans="1:9" ht="15" customHeight="1" x14ac:dyDescent="0.25">
      <c r="A13" s="23">
        <v>9</v>
      </c>
      <c r="B13" s="16" t="s">
        <v>12</v>
      </c>
      <c r="C13" s="23" t="s">
        <v>47</v>
      </c>
      <c r="D13" s="23" t="s">
        <v>43</v>
      </c>
      <c r="E13" s="25">
        <v>5300</v>
      </c>
    </row>
    <row r="14" spans="1:9" ht="15" customHeight="1" x14ac:dyDescent="0.25">
      <c r="A14" s="24">
        <v>10</v>
      </c>
      <c r="B14" s="19" t="s">
        <v>9</v>
      </c>
      <c r="C14" s="24" t="s">
        <v>47</v>
      </c>
      <c r="D14" s="24" t="s">
        <v>44</v>
      </c>
      <c r="E14" s="26">
        <v>6200</v>
      </c>
    </row>
    <row r="15" spans="1:9" ht="15" customHeight="1" x14ac:dyDescent="0.25">
      <c r="A15" s="23">
        <v>11</v>
      </c>
      <c r="B15" s="16" t="s">
        <v>10</v>
      </c>
      <c r="C15" s="23" t="s">
        <v>47</v>
      </c>
      <c r="D15" s="23" t="s">
        <v>45</v>
      </c>
      <c r="E15" s="25">
        <v>4600</v>
      </c>
    </row>
    <row r="16" spans="1:9" ht="15" customHeight="1" x14ac:dyDescent="0.25">
      <c r="A16" s="24">
        <v>12</v>
      </c>
      <c r="B16" s="19" t="s">
        <v>11</v>
      </c>
      <c r="C16" s="24" t="s">
        <v>47</v>
      </c>
      <c r="D16" s="24" t="s">
        <v>43</v>
      </c>
      <c r="E16" s="26">
        <v>6800</v>
      </c>
    </row>
    <row r="17" spans="1:9" ht="15" customHeight="1" x14ac:dyDescent="0.25">
      <c r="A17" s="23">
        <v>13</v>
      </c>
      <c r="B17" s="16" t="s">
        <v>12</v>
      </c>
      <c r="C17" s="23" t="s">
        <v>48</v>
      </c>
      <c r="D17" s="23" t="s">
        <v>43</v>
      </c>
      <c r="E17" s="25">
        <v>4800</v>
      </c>
    </row>
    <row r="18" spans="1:9" ht="15" customHeight="1" x14ac:dyDescent="0.25">
      <c r="A18" s="24">
        <v>14</v>
      </c>
      <c r="B18" s="19" t="s">
        <v>9</v>
      </c>
      <c r="C18" s="24" t="s">
        <v>48</v>
      </c>
      <c r="D18" s="24" t="s">
        <v>44</v>
      </c>
      <c r="E18" s="26">
        <v>5500</v>
      </c>
    </row>
    <row r="19" spans="1:9" ht="15" customHeight="1" x14ac:dyDescent="0.25">
      <c r="A19" s="23">
        <v>15</v>
      </c>
      <c r="B19" s="16" t="s">
        <v>10</v>
      </c>
      <c r="C19" s="23" t="s">
        <v>48</v>
      </c>
      <c r="D19" s="23" t="s">
        <v>45</v>
      </c>
      <c r="E19" s="25">
        <v>4300</v>
      </c>
    </row>
    <row r="20" spans="1:9" ht="15" customHeight="1" x14ac:dyDescent="0.25">
      <c r="A20" s="24">
        <v>16</v>
      </c>
      <c r="B20" s="19" t="s">
        <v>11</v>
      </c>
      <c r="C20" s="24" t="s">
        <v>48</v>
      </c>
      <c r="D20" s="24" t="s">
        <v>43</v>
      </c>
      <c r="E20" s="26">
        <v>6300</v>
      </c>
    </row>
    <row r="23" spans="1:9" ht="19.5" customHeight="1" x14ac:dyDescent="0.25">
      <c r="A23" s="13" t="s">
        <v>49</v>
      </c>
      <c r="B23" s="13"/>
      <c r="C23" s="13"/>
      <c r="D23" s="13"/>
      <c r="E23" s="13"/>
      <c r="F23" s="13"/>
      <c r="G23" s="13"/>
      <c r="H23" s="13"/>
      <c r="I23" s="13"/>
    </row>
    <row r="24" spans="1:9" ht="21.75" customHeight="1" x14ac:dyDescent="0.25">
      <c r="A24" s="22" t="s">
        <v>38</v>
      </c>
      <c r="B24" s="22" t="s">
        <v>50</v>
      </c>
      <c r="C24" s="22" t="s">
        <v>51</v>
      </c>
      <c r="D24" s="22"/>
      <c r="E24" s="22"/>
      <c r="F24" s="22"/>
      <c r="G24" s="22"/>
      <c r="H24" s="22"/>
      <c r="I24" s="22"/>
    </row>
    <row r="25" spans="1:9" ht="15" customHeight="1" x14ac:dyDescent="0.25">
      <c r="A25" s="16" t="s">
        <v>12</v>
      </c>
      <c r="B25" s="27">
        <f>AVERAGEIF($B$5:$B$20,A25,$E$5:$E$20)</f>
        <v>4875</v>
      </c>
      <c r="C25" s="11" t="s">
        <v>52</v>
      </c>
      <c r="D25" s="11"/>
      <c r="E25" s="11"/>
      <c r="F25" s="11"/>
      <c r="G25" s="11"/>
      <c r="H25" s="11"/>
      <c r="I25" s="11"/>
    </row>
    <row r="26" spans="1:9" ht="15" customHeight="1" x14ac:dyDescent="0.25">
      <c r="A26" s="19" t="s">
        <v>9</v>
      </c>
      <c r="B26" s="27">
        <f>AVERAGEIF($B$5:$B$20,A26,$E$5:$E$20)</f>
        <v>5675</v>
      </c>
      <c r="C26" s="11" t="s">
        <v>53</v>
      </c>
      <c r="D26" s="11"/>
      <c r="E26" s="11"/>
      <c r="F26" s="11"/>
      <c r="G26" s="11"/>
      <c r="H26" s="11"/>
      <c r="I26" s="11"/>
    </row>
    <row r="27" spans="1:9" ht="15" customHeight="1" x14ac:dyDescent="0.25">
      <c r="A27" s="16" t="s">
        <v>10</v>
      </c>
      <c r="B27" s="27">
        <f>AVERAGEIF($B$5:$B$20,A27,$E$5:$E$20)</f>
        <v>4200</v>
      </c>
      <c r="C27" s="11" t="s">
        <v>54</v>
      </c>
      <c r="D27" s="11"/>
      <c r="E27" s="11"/>
      <c r="F27" s="11"/>
      <c r="G27" s="11"/>
      <c r="H27" s="11"/>
      <c r="I27" s="11"/>
    </row>
    <row r="28" spans="1:9" ht="15" customHeight="1" x14ac:dyDescent="0.25">
      <c r="A28" s="19" t="s">
        <v>11</v>
      </c>
      <c r="B28" s="27">
        <f>AVERAGEIF($B$5:$B$20,A28,$E$5:$E$20)</f>
        <v>6225</v>
      </c>
      <c r="C28" s="11" t="s">
        <v>55</v>
      </c>
      <c r="D28" s="11"/>
      <c r="E28" s="11"/>
      <c r="F28" s="11"/>
      <c r="G28" s="11"/>
      <c r="H28" s="11"/>
      <c r="I28" s="11"/>
    </row>
    <row r="31" spans="1:9" ht="19.5" customHeight="1" x14ac:dyDescent="0.25">
      <c r="A31" s="13" t="s">
        <v>56</v>
      </c>
      <c r="B31" s="13"/>
      <c r="C31" s="13"/>
      <c r="D31" s="13"/>
      <c r="E31" s="13"/>
      <c r="F31" s="13"/>
      <c r="G31" s="13"/>
      <c r="H31" s="13"/>
      <c r="I31" s="13"/>
    </row>
    <row r="32" spans="1:9" ht="21.75" customHeight="1" x14ac:dyDescent="0.25">
      <c r="A32" s="22" t="s">
        <v>39</v>
      </c>
      <c r="B32" s="22" t="s">
        <v>50</v>
      </c>
      <c r="C32" s="22" t="s">
        <v>51</v>
      </c>
      <c r="D32" s="22"/>
      <c r="E32" s="22"/>
      <c r="F32" s="22"/>
      <c r="G32" s="22"/>
      <c r="H32" s="22"/>
      <c r="I32" s="22"/>
    </row>
    <row r="33" spans="1:9" ht="15" customHeight="1" x14ac:dyDescent="0.25">
      <c r="A33" s="16" t="s">
        <v>42</v>
      </c>
      <c r="B33" s="27">
        <f>AVERAGEIF($C$5:$C$20,A33,$E$5:$E$20)</f>
        <v>4900</v>
      </c>
      <c r="C33" s="11" t="s">
        <v>57</v>
      </c>
      <c r="D33" s="11"/>
      <c r="E33" s="11"/>
      <c r="F33" s="11"/>
      <c r="G33" s="11"/>
      <c r="H33" s="11"/>
      <c r="I33" s="11"/>
    </row>
    <row r="34" spans="1:9" ht="15" customHeight="1" x14ac:dyDescent="0.25">
      <c r="A34" s="19" t="s">
        <v>46</v>
      </c>
      <c r="B34" s="27">
        <f>AVERAGEIF($C$5:$C$20,A34,$E$5:$E$20)</f>
        <v>5125</v>
      </c>
      <c r="C34" s="11" t="s">
        <v>58</v>
      </c>
      <c r="D34" s="11"/>
      <c r="E34" s="11"/>
      <c r="F34" s="11"/>
      <c r="G34" s="11"/>
      <c r="H34" s="11"/>
      <c r="I34" s="11"/>
    </row>
    <row r="35" spans="1:9" ht="15" customHeight="1" x14ac:dyDescent="0.25">
      <c r="A35" s="16" t="s">
        <v>47</v>
      </c>
      <c r="B35" s="27">
        <f>AVERAGEIF($C$5:$C$20,A35,$E$5:$E$20)</f>
        <v>5725</v>
      </c>
      <c r="C35" s="11" t="s">
        <v>59</v>
      </c>
      <c r="D35" s="11"/>
      <c r="E35" s="11"/>
      <c r="F35" s="11"/>
      <c r="G35" s="11"/>
      <c r="H35" s="11"/>
      <c r="I35" s="11"/>
    </row>
    <row r="36" spans="1:9" ht="15" customHeight="1" x14ac:dyDescent="0.25">
      <c r="A36" s="19" t="s">
        <v>48</v>
      </c>
      <c r="B36" s="27">
        <f>AVERAGEIF($C$5:$C$20,A36,$E$5:$E$20)</f>
        <v>5225</v>
      </c>
      <c r="C36" s="11" t="s">
        <v>60</v>
      </c>
      <c r="D36" s="11"/>
      <c r="E36" s="11"/>
      <c r="F36" s="11"/>
      <c r="G36" s="11"/>
      <c r="H36" s="11"/>
      <c r="I36" s="11"/>
    </row>
  </sheetData>
  <mergeCells count="12">
    <mergeCell ref="C35:I35"/>
    <mergeCell ref="C36:I36"/>
    <mergeCell ref="C27:I27"/>
    <mergeCell ref="C28:I28"/>
    <mergeCell ref="A31:I31"/>
    <mergeCell ref="C33:I33"/>
    <mergeCell ref="C34:I34"/>
    <mergeCell ref="A1:I1"/>
    <mergeCell ref="A3:I3"/>
    <mergeCell ref="A23:I23"/>
    <mergeCell ref="C25:I25"/>
    <mergeCell ref="C26:I26"/>
  </mergeCells>
  <pageMargins left="0.75" right="0.75" top="1" bottom="1" header="0.511811023622047" footer="0.511811023622047"/>
  <pageSetup paperSize="9" orientation="portrait" horizontalDpi="300" verticalDpi="300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5"/>
  <sheetViews>
    <sheetView zoomScaleNormal="100" workbookViewId="0">
      <pane ySplit="1" topLeftCell="A5" activePane="bottomLeft" state="frozen"/>
      <selection pane="bottomLeft" sqref="A1:G1"/>
    </sheetView>
  </sheetViews>
  <sheetFormatPr baseColWidth="10" defaultColWidth="8.7109375" defaultRowHeight="15" x14ac:dyDescent="0.25"/>
  <cols>
    <col min="1" max="1" width="28" customWidth="1"/>
    <col min="2" max="3" width="16" customWidth="1"/>
    <col min="4" max="4" width="30" customWidth="1"/>
    <col min="5" max="7" width="14" customWidth="1"/>
  </cols>
  <sheetData>
    <row r="1" spans="1:7" ht="30" customHeight="1" x14ac:dyDescent="0.25">
      <c r="A1" s="14" t="s">
        <v>123</v>
      </c>
      <c r="B1" s="14"/>
      <c r="C1" s="14"/>
      <c r="D1" s="14"/>
      <c r="E1" s="14"/>
      <c r="F1" s="14"/>
      <c r="G1" s="14"/>
    </row>
    <row r="3" spans="1:7" ht="21.75" customHeight="1" x14ac:dyDescent="0.25">
      <c r="A3" s="10" t="s">
        <v>61</v>
      </c>
      <c r="B3" s="10"/>
      <c r="C3" s="10"/>
      <c r="D3" s="10"/>
      <c r="E3" s="10"/>
      <c r="F3" s="10"/>
      <c r="G3" s="10"/>
    </row>
    <row r="4" spans="1:7" ht="18" customHeight="1" x14ac:dyDescent="0.25">
      <c r="A4" s="9" t="s">
        <v>62</v>
      </c>
      <c r="B4" s="9"/>
      <c r="C4" s="9"/>
      <c r="D4" s="9"/>
      <c r="E4" s="9"/>
      <c r="F4" s="9"/>
      <c r="G4" s="9"/>
    </row>
    <row r="5" spans="1:7" ht="21.75" customHeight="1" x14ac:dyDescent="0.25">
      <c r="A5" s="8" t="s">
        <v>63</v>
      </c>
      <c r="B5" s="8"/>
      <c r="C5" s="8"/>
      <c r="D5" s="8" t="s">
        <v>64</v>
      </c>
      <c r="E5" s="8"/>
      <c r="F5" s="8"/>
      <c r="G5" s="8"/>
    </row>
    <row r="6" spans="1:7" ht="18" customHeight="1" x14ac:dyDescent="0.25">
      <c r="A6" s="7" t="s">
        <v>65</v>
      </c>
      <c r="B6" s="7"/>
      <c r="C6" s="7"/>
      <c r="D6" s="6" t="s">
        <v>66</v>
      </c>
      <c r="E6" s="6"/>
      <c r="F6" s="6"/>
      <c r="G6" s="6"/>
    </row>
    <row r="7" spans="1:7" ht="18" customHeight="1" x14ac:dyDescent="0.25">
      <c r="A7" s="5" t="s">
        <v>67</v>
      </c>
      <c r="B7" s="5"/>
      <c r="C7" s="5"/>
      <c r="D7" s="5"/>
      <c r="E7" s="5"/>
      <c r="F7" s="5"/>
      <c r="G7" s="5"/>
    </row>
    <row r="9" spans="1:7" ht="21.75" customHeight="1" x14ac:dyDescent="0.25">
      <c r="A9" s="4" t="s">
        <v>68</v>
      </c>
      <c r="B9" s="4"/>
      <c r="C9" s="4"/>
      <c r="D9" s="4"/>
      <c r="E9" s="4"/>
      <c r="F9" s="4"/>
      <c r="G9" s="4"/>
    </row>
    <row r="10" spans="1:7" ht="18" customHeight="1" x14ac:dyDescent="0.25">
      <c r="A10" s="9" t="s">
        <v>69</v>
      </c>
      <c r="B10" s="9"/>
      <c r="C10" s="9"/>
      <c r="D10" s="9"/>
      <c r="E10" s="9"/>
      <c r="F10" s="9"/>
      <c r="G10" s="9"/>
    </row>
    <row r="11" spans="1:7" ht="21.75" customHeight="1" x14ac:dyDescent="0.25">
      <c r="A11" s="8" t="s">
        <v>63</v>
      </c>
      <c r="B11" s="8"/>
      <c r="C11" s="8"/>
      <c r="D11" s="8" t="s">
        <v>64</v>
      </c>
      <c r="E11" s="8"/>
      <c r="F11" s="8"/>
      <c r="G11" s="8"/>
    </row>
    <row r="12" spans="1:7" ht="18" customHeight="1" x14ac:dyDescent="0.25">
      <c r="A12" s="7" t="s">
        <v>70</v>
      </c>
      <c r="B12" s="7"/>
      <c r="C12" s="7"/>
      <c r="D12" s="6" t="s">
        <v>71</v>
      </c>
      <c r="E12" s="6"/>
      <c r="F12" s="6"/>
      <c r="G12" s="6"/>
    </row>
    <row r="13" spans="1:7" ht="18" customHeight="1" x14ac:dyDescent="0.25">
      <c r="A13" s="5" t="s">
        <v>72</v>
      </c>
      <c r="B13" s="5"/>
      <c r="C13" s="5"/>
      <c r="D13" s="5"/>
      <c r="E13" s="5"/>
      <c r="F13" s="5"/>
      <c r="G13" s="5"/>
    </row>
    <row r="15" spans="1:7" ht="21.75" customHeight="1" x14ac:dyDescent="0.25">
      <c r="A15" s="10" t="s">
        <v>73</v>
      </c>
      <c r="B15" s="10"/>
      <c r="C15" s="10"/>
      <c r="D15" s="10"/>
      <c r="E15" s="10"/>
      <c r="F15" s="10"/>
      <c r="G15" s="10"/>
    </row>
    <row r="16" spans="1:7" ht="18" customHeight="1" x14ac:dyDescent="0.25">
      <c r="A16" s="9" t="s">
        <v>74</v>
      </c>
      <c r="B16" s="9"/>
      <c r="C16" s="9"/>
      <c r="D16" s="9"/>
      <c r="E16" s="9"/>
      <c r="F16" s="9"/>
      <c r="G16" s="9"/>
    </row>
    <row r="17" spans="1:7" ht="21.75" customHeight="1" x14ac:dyDescent="0.25">
      <c r="A17" s="8" t="s">
        <v>63</v>
      </c>
      <c r="B17" s="8"/>
      <c r="C17" s="8"/>
      <c r="D17" s="8" t="s">
        <v>64</v>
      </c>
      <c r="E17" s="8"/>
      <c r="F17" s="8"/>
      <c r="G17" s="8"/>
    </row>
    <row r="18" spans="1:7" ht="18" customHeight="1" x14ac:dyDescent="0.25">
      <c r="A18" s="7" t="s">
        <v>75</v>
      </c>
      <c r="B18" s="7"/>
      <c r="C18" s="7"/>
      <c r="D18" s="6" t="s">
        <v>76</v>
      </c>
      <c r="E18" s="6"/>
      <c r="F18" s="6"/>
      <c r="G18" s="6"/>
    </row>
    <row r="19" spans="1:7" ht="18" customHeight="1" x14ac:dyDescent="0.25">
      <c r="A19" s="5" t="s">
        <v>77</v>
      </c>
      <c r="B19" s="5"/>
      <c r="C19" s="5"/>
      <c r="D19" s="5"/>
      <c r="E19" s="5"/>
      <c r="F19" s="5"/>
      <c r="G19" s="5"/>
    </row>
    <row r="21" spans="1:7" ht="21.75" customHeight="1" x14ac:dyDescent="0.25">
      <c r="A21" s="4" t="s">
        <v>78</v>
      </c>
      <c r="B21" s="4"/>
      <c r="C21" s="4"/>
      <c r="D21" s="4"/>
      <c r="E21" s="4"/>
      <c r="F21" s="4"/>
      <c r="G21" s="4"/>
    </row>
    <row r="22" spans="1:7" ht="18" customHeight="1" x14ac:dyDescent="0.25">
      <c r="A22" s="9" t="s">
        <v>79</v>
      </c>
      <c r="B22" s="9"/>
      <c r="C22" s="9"/>
      <c r="D22" s="9"/>
      <c r="E22" s="9"/>
      <c r="F22" s="9"/>
      <c r="G22" s="9"/>
    </row>
    <row r="23" spans="1:7" ht="21.75" customHeight="1" x14ac:dyDescent="0.25">
      <c r="A23" s="8" t="s">
        <v>63</v>
      </c>
      <c r="B23" s="8"/>
      <c r="C23" s="8"/>
      <c r="D23" s="8" t="s">
        <v>64</v>
      </c>
      <c r="E23" s="8"/>
      <c r="F23" s="8"/>
      <c r="G23" s="8"/>
    </row>
    <row r="24" spans="1:7" ht="18" customHeight="1" x14ac:dyDescent="0.25">
      <c r="A24" s="7" t="s">
        <v>80</v>
      </c>
      <c r="B24" s="7"/>
      <c r="C24" s="7"/>
      <c r="D24" s="6" t="s">
        <v>81</v>
      </c>
      <c r="E24" s="6"/>
      <c r="F24" s="6"/>
      <c r="G24" s="6"/>
    </row>
    <row r="25" spans="1:7" ht="18" customHeight="1" x14ac:dyDescent="0.25">
      <c r="A25" s="5" t="s">
        <v>82</v>
      </c>
      <c r="B25" s="5"/>
      <c r="C25" s="5"/>
      <c r="D25" s="5"/>
      <c r="E25" s="5"/>
      <c r="F25" s="5"/>
      <c r="G25" s="5"/>
    </row>
  </sheetData>
  <mergeCells count="29">
    <mergeCell ref="A24:C24"/>
    <mergeCell ref="D24:G24"/>
    <mergeCell ref="A25:G25"/>
    <mergeCell ref="A19:G19"/>
    <mergeCell ref="A21:G21"/>
    <mergeCell ref="A22:G22"/>
    <mergeCell ref="A23:C23"/>
    <mergeCell ref="D23:G23"/>
    <mergeCell ref="A15:G15"/>
    <mergeCell ref="A16:G16"/>
    <mergeCell ref="A17:C17"/>
    <mergeCell ref="D17:G17"/>
    <mergeCell ref="A18:C18"/>
    <mergeCell ref="D18:G18"/>
    <mergeCell ref="A11:C11"/>
    <mergeCell ref="D11:G11"/>
    <mergeCell ref="A12:C12"/>
    <mergeCell ref="D12:G12"/>
    <mergeCell ref="A13:G13"/>
    <mergeCell ref="A6:C6"/>
    <mergeCell ref="D6:G6"/>
    <mergeCell ref="A7:G7"/>
    <mergeCell ref="A9:G9"/>
    <mergeCell ref="A10:G10"/>
    <mergeCell ref="A1:G1"/>
    <mergeCell ref="A3:G3"/>
    <mergeCell ref="A4:G4"/>
    <mergeCell ref="A5:C5"/>
    <mergeCell ref="D5:G5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9"/>
  <sheetViews>
    <sheetView tabSelected="1" zoomScaleNormal="100" workbookViewId="0">
      <pane ySplit="1" topLeftCell="A2" activePane="bottomLeft" state="frozen"/>
      <selection pane="bottomLeft" activeCell="J17" sqref="J17"/>
    </sheetView>
  </sheetViews>
  <sheetFormatPr baseColWidth="10" defaultColWidth="8.7109375" defaultRowHeight="15" x14ac:dyDescent="0.25"/>
  <cols>
    <col min="1" max="1" width="34" customWidth="1"/>
    <col min="2" max="2" width="16" customWidth="1"/>
    <col min="3" max="3" width="12" customWidth="1"/>
    <col min="4" max="4" width="18" customWidth="1"/>
    <col min="5" max="5" width="16" customWidth="1"/>
    <col min="6" max="6" width="18" customWidth="1"/>
    <col min="7" max="8" width="12" customWidth="1"/>
  </cols>
  <sheetData>
    <row r="1" spans="1:8" ht="30" customHeight="1" x14ac:dyDescent="0.25">
      <c r="A1" s="14" t="s">
        <v>120</v>
      </c>
      <c r="B1" s="14"/>
      <c r="C1" s="14"/>
      <c r="D1" s="14"/>
      <c r="E1" s="14"/>
      <c r="F1" s="14"/>
      <c r="G1" s="14"/>
      <c r="H1" s="14"/>
    </row>
    <row r="3" spans="1:8" ht="21.75" customHeight="1" x14ac:dyDescent="0.25">
      <c r="A3" s="3" t="s">
        <v>83</v>
      </c>
      <c r="B3" s="3"/>
      <c r="C3" s="3"/>
      <c r="D3" s="3"/>
      <c r="E3" s="3"/>
      <c r="F3" s="3"/>
      <c r="G3" s="3"/>
      <c r="H3" s="3"/>
    </row>
    <row r="5" spans="1:8" ht="19.5" customHeight="1" x14ac:dyDescent="0.25">
      <c r="A5" s="2" t="s">
        <v>84</v>
      </c>
      <c r="B5" s="2"/>
      <c r="C5" s="2"/>
      <c r="D5" s="2"/>
      <c r="E5" s="2"/>
      <c r="F5" s="2"/>
      <c r="G5" s="2"/>
      <c r="H5" s="2"/>
    </row>
    <row r="6" spans="1:8" ht="21.75" customHeight="1" x14ac:dyDescent="0.25">
      <c r="A6" s="15" t="s">
        <v>85</v>
      </c>
      <c r="B6" s="15" t="s">
        <v>86</v>
      </c>
      <c r="C6" s="15" t="s">
        <v>87</v>
      </c>
      <c r="D6" s="15" t="s">
        <v>88</v>
      </c>
      <c r="E6" s="15"/>
      <c r="F6" s="15"/>
      <c r="G6" s="15"/>
      <c r="H6" s="15"/>
    </row>
    <row r="7" spans="1:8" ht="15" customHeight="1" x14ac:dyDescent="0.25">
      <c r="A7" s="16" t="s">
        <v>89</v>
      </c>
      <c r="B7" s="17">
        <v>85</v>
      </c>
      <c r="C7" s="28">
        <v>0.1</v>
      </c>
      <c r="D7" s="18">
        <f t="shared" ref="D7:D13" si="0">B7*C7</f>
        <v>8.5</v>
      </c>
    </row>
    <row r="8" spans="1:8" ht="15" customHeight="1" x14ac:dyDescent="0.25">
      <c r="A8" s="19" t="s">
        <v>90</v>
      </c>
      <c r="B8" s="20">
        <v>78</v>
      </c>
      <c r="C8" s="29">
        <v>0.1</v>
      </c>
      <c r="D8" s="18">
        <f t="shared" si="0"/>
        <v>7.8000000000000007</v>
      </c>
    </row>
    <row r="9" spans="1:8" ht="15" customHeight="1" x14ac:dyDescent="0.25">
      <c r="A9" s="16" t="s">
        <v>91</v>
      </c>
      <c r="B9" s="17">
        <v>82</v>
      </c>
      <c r="C9" s="28">
        <v>0.2</v>
      </c>
      <c r="D9" s="18">
        <f t="shared" si="0"/>
        <v>16.400000000000002</v>
      </c>
    </row>
    <row r="10" spans="1:8" ht="15" customHeight="1" x14ac:dyDescent="0.25">
      <c r="A10" s="19" t="s">
        <v>92</v>
      </c>
      <c r="B10" s="20">
        <v>90</v>
      </c>
      <c r="C10" s="29">
        <v>0.1</v>
      </c>
      <c r="D10" s="18">
        <f t="shared" si="0"/>
        <v>9</v>
      </c>
    </row>
    <row r="11" spans="1:8" ht="15" customHeight="1" x14ac:dyDescent="0.25">
      <c r="A11" s="16" t="s">
        <v>93</v>
      </c>
      <c r="B11" s="17">
        <v>76</v>
      </c>
      <c r="C11" s="28">
        <v>0.2</v>
      </c>
      <c r="D11" s="18">
        <f t="shared" si="0"/>
        <v>15.200000000000001</v>
      </c>
    </row>
    <row r="12" spans="1:8" ht="15" customHeight="1" x14ac:dyDescent="0.25">
      <c r="A12" s="19" t="s">
        <v>94</v>
      </c>
      <c r="B12" s="20">
        <v>88</v>
      </c>
      <c r="C12" s="29">
        <v>0.15</v>
      </c>
      <c r="D12" s="18">
        <f t="shared" si="0"/>
        <v>13.2</v>
      </c>
    </row>
    <row r="13" spans="1:8" ht="15" customHeight="1" x14ac:dyDescent="0.25">
      <c r="A13" s="16" t="s">
        <v>95</v>
      </c>
      <c r="B13" s="17">
        <v>91</v>
      </c>
      <c r="C13" s="28">
        <v>0.15</v>
      </c>
      <c r="D13" s="18">
        <f t="shared" si="0"/>
        <v>13.65</v>
      </c>
    </row>
    <row r="14" spans="1:8" ht="19.5" customHeight="1" x14ac:dyDescent="0.25">
      <c r="A14" s="12" t="s">
        <v>96</v>
      </c>
      <c r="B14" s="12"/>
      <c r="C14" s="30">
        <f>SUM(C7:C13)</f>
        <v>1</v>
      </c>
      <c r="D14" s="21">
        <f>SUM(D7:D13)</f>
        <v>83.750000000000014</v>
      </c>
    </row>
    <row r="16" spans="1:8" ht="19.5" customHeight="1" x14ac:dyDescent="0.25">
      <c r="A16" s="2" t="s">
        <v>97</v>
      </c>
      <c r="B16" s="2"/>
      <c r="C16" s="2"/>
      <c r="D16" s="2"/>
      <c r="E16" s="2"/>
      <c r="F16" s="2"/>
      <c r="G16" s="2"/>
      <c r="H16" s="2"/>
    </row>
    <row r="17" spans="1:8" ht="21.75" customHeight="1" x14ac:dyDescent="0.25">
      <c r="A17" s="22" t="s">
        <v>98</v>
      </c>
      <c r="B17" s="1" t="s">
        <v>99</v>
      </c>
      <c r="C17" s="1"/>
      <c r="D17" s="1"/>
      <c r="E17" s="22" t="s">
        <v>22</v>
      </c>
      <c r="F17" s="1"/>
      <c r="G17" s="1"/>
      <c r="H17" s="1"/>
    </row>
    <row r="18" spans="1:8" ht="19.5" customHeight="1" x14ac:dyDescent="0.25">
      <c r="A18" s="31" t="s">
        <v>100</v>
      </c>
      <c r="B18" s="11" t="s">
        <v>101</v>
      </c>
      <c r="C18" s="11"/>
      <c r="D18" s="11"/>
      <c r="E18" s="18">
        <f>SUMPRODUCT(B7:B13,C7:C13)/SUM(C7:C13)</f>
        <v>83.750000000000014</v>
      </c>
      <c r="F18" s="38" t="s">
        <v>102</v>
      </c>
      <c r="G18" s="38"/>
      <c r="H18" s="38"/>
    </row>
    <row r="19" spans="1:8" ht="19.5" customHeight="1" x14ac:dyDescent="0.25">
      <c r="A19" s="31" t="s">
        <v>103</v>
      </c>
      <c r="B19" s="11" t="s">
        <v>104</v>
      </c>
      <c r="C19" s="11"/>
      <c r="D19" s="11"/>
      <c r="E19" s="18">
        <f>SUM(D7:D13)/SUM(C7:C13)</f>
        <v>83.750000000000014</v>
      </c>
      <c r="F19" s="38" t="s">
        <v>105</v>
      </c>
      <c r="G19" s="38"/>
      <c r="H19" s="38"/>
    </row>
    <row r="20" spans="1:8" ht="19.5" customHeight="1" x14ac:dyDescent="0.25">
      <c r="A20" s="32" t="s">
        <v>106</v>
      </c>
      <c r="B20" s="7" t="s">
        <v>107</v>
      </c>
      <c r="C20" s="7"/>
      <c r="D20" s="7"/>
      <c r="E20" s="33">
        <f>AVERAGE(B7:B13)</f>
        <v>84.285714285714292</v>
      </c>
      <c r="F20" s="39" t="s">
        <v>108</v>
      </c>
      <c r="G20" s="39"/>
      <c r="H20" s="39"/>
    </row>
    <row r="23" spans="1:8" ht="19.5" customHeight="1" x14ac:dyDescent="0.25">
      <c r="A23" s="2" t="s">
        <v>109</v>
      </c>
      <c r="B23" s="2"/>
      <c r="C23" s="2"/>
      <c r="D23" s="2"/>
      <c r="E23" s="2"/>
      <c r="F23" s="2"/>
      <c r="G23" s="2"/>
      <c r="H23" s="2"/>
    </row>
    <row r="24" spans="1:8" ht="21.75" customHeight="1" x14ac:dyDescent="0.25">
      <c r="A24" s="15" t="s">
        <v>110</v>
      </c>
      <c r="B24" s="15" t="s">
        <v>111</v>
      </c>
      <c r="C24" s="15" t="s">
        <v>112</v>
      </c>
      <c r="D24" s="15"/>
      <c r="E24" s="15"/>
      <c r="F24" s="15"/>
      <c r="G24" s="15"/>
      <c r="H24" s="15"/>
    </row>
    <row r="25" spans="1:8" ht="15" customHeight="1" x14ac:dyDescent="0.25">
      <c r="A25" s="16" t="s">
        <v>113</v>
      </c>
      <c r="B25" s="34">
        <v>95</v>
      </c>
      <c r="C25" s="28">
        <v>0.1</v>
      </c>
      <c r="D25" s="35"/>
      <c r="E25" s="35"/>
      <c r="F25" s="35"/>
      <c r="G25" s="35"/>
      <c r="H25" s="35"/>
    </row>
    <row r="26" spans="1:8" ht="15" customHeight="1" x14ac:dyDescent="0.25">
      <c r="A26" s="19" t="s">
        <v>114</v>
      </c>
      <c r="B26" s="36">
        <v>90</v>
      </c>
      <c r="C26" s="29">
        <v>0.1</v>
      </c>
      <c r="D26" s="37"/>
      <c r="E26" s="37"/>
      <c r="F26" s="37"/>
      <c r="G26" s="37"/>
      <c r="H26" s="37"/>
    </row>
    <row r="27" spans="1:8" ht="15" customHeight="1" x14ac:dyDescent="0.25">
      <c r="A27" s="16" t="s">
        <v>115</v>
      </c>
      <c r="B27" s="34">
        <v>50</v>
      </c>
      <c r="C27" s="28">
        <v>0.8</v>
      </c>
      <c r="D27" s="35"/>
      <c r="E27" s="35"/>
      <c r="F27" s="35"/>
      <c r="G27" s="35"/>
      <c r="H27" s="35"/>
    </row>
    <row r="28" spans="1:8" ht="15" customHeight="1" x14ac:dyDescent="0.25">
      <c r="A28" s="40" t="s">
        <v>116</v>
      </c>
      <c r="B28" s="40"/>
      <c r="C28" s="40"/>
      <c r="D28" s="41">
        <f>AVERAGE(B25:B27)</f>
        <v>78.333333333333329</v>
      </c>
      <c r="E28" s="41"/>
      <c r="F28" s="41"/>
      <c r="G28" s="41"/>
      <c r="H28" s="41"/>
    </row>
    <row r="29" spans="1:8" ht="21.75" customHeight="1" x14ac:dyDescent="0.25">
      <c r="A29" s="42" t="s">
        <v>117</v>
      </c>
      <c r="B29" s="42"/>
      <c r="C29" s="42"/>
      <c r="D29" s="43">
        <f>SUMPRODUCT(B25:B27,C25:C27)/SUM(C25:C27)</f>
        <v>58.5</v>
      </c>
      <c r="E29" s="43"/>
      <c r="F29" s="43"/>
      <c r="G29" s="43"/>
      <c r="H29" s="43"/>
    </row>
  </sheetData>
  <mergeCells count="18">
    <mergeCell ref="A29:C29"/>
    <mergeCell ref="D29:H29"/>
    <mergeCell ref="B20:D20"/>
    <mergeCell ref="F20:H20"/>
    <mergeCell ref="A23:H23"/>
    <mergeCell ref="A28:C28"/>
    <mergeCell ref="D28:H28"/>
    <mergeCell ref="B17:D17"/>
    <mergeCell ref="F17:H17"/>
    <mergeCell ref="B18:D18"/>
    <mergeCell ref="F18:H18"/>
    <mergeCell ref="B19:D19"/>
    <mergeCell ref="F19:H19"/>
    <mergeCell ref="A1:H1"/>
    <mergeCell ref="A3:H3"/>
    <mergeCell ref="A5:H5"/>
    <mergeCell ref="A14:B14"/>
    <mergeCell ref="A16:H16"/>
  </mergeCells>
  <pageMargins left="0.75" right="0.75" top="1" bottom="1" header="0.511811023622047" footer="0.511811023622047"/>
  <pageSetup paperSize="9" orientation="portrait" horizontalDpi="300" verticalDpi="30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DESCARGA DE RESPONSABILIDAD</vt:lpstr>
      <vt:lpstr>1. Promedios Escolares</vt:lpstr>
      <vt:lpstr>2. Ventas por Mes y Vendedor</vt:lpstr>
      <vt:lpstr>3. Errores Comunes</vt:lpstr>
      <vt:lpstr>4. Promedio Ponderado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aneudy Peña</cp:lastModifiedBy>
  <cp:revision>0</cp:revision>
  <dcterms:created xsi:type="dcterms:W3CDTF">2026-03-21T14:12:47Z</dcterms:created>
  <dcterms:modified xsi:type="dcterms:W3CDTF">2026-03-21T14:43:23Z</dcterms:modified>
  <dc:language>en-US</dc:language>
</cp:coreProperties>
</file>